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LAG " sheetId="1" r:id="rId1"/>
    <sheet name="NATT+DAG" sheetId="2" r:id="rId2"/>
    <sheet name="NATT" sheetId="3" r:id="rId3"/>
    <sheet name="DAG" sheetId="4" r:id="rId4"/>
  </sheets>
  <definedNames/>
  <calcPr fullCalcOnLoad="1"/>
</workbook>
</file>

<file path=xl/sharedStrings.xml><?xml version="1.0" encoding="utf-8"?>
<sst xmlns="http://schemas.openxmlformats.org/spreadsheetml/2006/main" count="306" uniqueCount="112">
  <si>
    <t>DELTAGARE</t>
  </si>
  <si>
    <t>ESA</t>
  </si>
  <si>
    <t>Jonas Kral</t>
  </si>
  <si>
    <t>KLUBB</t>
  </si>
  <si>
    <t>Bengt Evertsson</t>
  </si>
  <si>
    <t>Gunnar Svensson</t>
  </si>
  <si>
    <t>KONTROLL 1</t>
  </si>
  <si>
    <t>KONTROLL 2</t>
  </si>
  <si>
    <t>KONTROLL 3</t>
  </si>
  <si>
    <t>KONTROLL 4</t>
  </si>
  <si>
    <t>KONTROLL 5</t>
  </si>
  <si>
    <t>KONTROLL 6</t>
  </si>
  <si>
    <t>KONTROLL 7</t>
  </si>
  <si>
    <t>ORDNING</t>
  </si>
  <si>
    <t>KLASS</t>
  </si>
  <si>
    <t>H50</t>
  </si>
  <si>
    <t>H40</t>
  </si>
  <si>
    <t>SLUTTID</t>
  </si>
  <si>
    <t>ID: 81</t>
  </si>
  <si>
    <t>ID: 82</t>
  </si>
  <si>
    <t>ID: 83</t>
  </si>
  <si>
    <t>ID: 84</t>
  </si>
  <si>
    <t>ID: 87</t>
  </si>
  <si>
    <t>BRICK NR.</t>
  </si>
  <si>
    <t>PA Nordwaeger</t>
  </si>
  <si>
    <t>Hans Sundgren</t>
  </si>
  <si>
    <t>Leif Zettervall</t>
  </si>
  <si>
    <t>Erik Agrell</t>
  </si>
  <si>
    <t>Erik Sandvall</t>
  </si>
  <si>
    <t>Rolf Svensson</t>
  </si>
  <si>
    <t>Göran Polhede</t>
  </si>
  <si>
    <t>Bo Lindell</t>
  </si>
  <si>
    <t>Olle Nilsson</t>
  </si>
  <si>
    <t>Bo Lenander</t>
  </si>
  <si>
    <t>Henrik Lindell</t>
  </si>
  <si>
    <t>Clas Thorén</t>
  </si>
  <si>
    <t>Lars Renberg</t>
  </si>
  <si>
    <t>Andreas Paal</t>
  </si>
  <si>
    <t>BRJ</t>
  </si>
  <si>
    <t>SRJ</t>
  </si>
  <si>
    <t>VRK</t>
  </si>
  <si>
    <t>H60</t>
  </si>
  <si>
    <t>H21</t>
  </si>
  <si>
    <t>ID: 91</t>
  </si>
  <si>
    <t>ID: 92</t>
  </si>
  <si>
    <t>ID: 93</t>
  </si>
  <si>
    <t>ID: 94</t>
  </si>
  <si>
    <t>ID: 95</t>
  </si>
  <si>
    <t>ID: 96</t>
  </si>
  <si>
    <t>ID: 97</t>
  </si>
  <si>
    <t>D21</t>
  </si>
  <si>
    <t>John Larsson</t>
  </si>
  <si>
    <t>VRK Lag 1</t>
  </si>
  <si>
    <t>Leif Zetterwall</t>
  </si>
  <si>
    <t>VRK Lag 2</t>
  </si>
  <si>
    <t>BRJ/ESA</t>
  </si>
  <si>
    <t>Håkan Melin</t>
  </si>
  <si>
    <t>SRJ Lag 2</t>
  </si>
  <si>
    <t>SRJ Lag 1</t>
  </si>
  <si>
    <t>SRJ Lag 3</t>
  </si>
  <si>
    <t>Jitka Zakova</t>
  </si>
  <si>
    <t>GRJ</t>
  </si>
  <si>
    <t>NATT</t>
  </si>
  <si>
    <t>DAG</t>
  </si>
  <si>
    <t>4-3-2-7-6-5-1</t>
  </si>
  <si>
    <t>4-3-2-6-1-5-7</t>
  </si>
  <si>
    <t>4-1-5-7-6-2-3</t>
  </si>
  <si>
    <t>ID: 85</t>
  </si>
  <si>
    <t>ID: 76</t>
  </si>
  <si>
    <t>4-3-2-7-6-1-5</t>
  </si>
  <si>
    <t>4-5-7-6-2-1-3</t>
  </si>
  <si>
    <t>3-2-7-6-5-1-4</t>
  </si>
  <si>
    <t>4-3-1-5-6-7-2</t>
  </si>
  <si>
    <t>4-5-7-6-1-3-2</t>
  </si>
  <si>
    <t>3-2-7-5-6-1-4</t>
  </si>
  <si>
    <t>2-7-5-1-6-3-4</t>
  </si>
  <si>
    <t>3-2-7-6-1-5-4</t>
  </si>
  <si>
    <t>3-2-6-7-5-1-4</t>
  </si>
  <si>
    <t>4-3-1-6-7-5</t>
  </si>
  <si>
    <t>4-1-5-6-7-3-2</t>
  </si>
  <si>
    <t>3-2-6-7-1-5</t>
  </si>
  <si>
    <t>4-3-2-6-7-5</t>
  </si>
  <si>
    <t>Jan Palmquist</t>
  </si>
  <si>
    <t xml:space="preserve"> </t>
  </si>
  <si>
    <t>NATTrävar</t>
  </si>
  <si>
    <t>DAGrävar</t>
  </si>
  <si>
    <t>TOTrävar</t>
  </si>
  <si>
    <t>TOTtid</t>
  </si>
  <si>
    <t>DAGtid</t>
  </si>
  <si>
    <t>NATTtid</t>
  </si>
  <si>
    <t>1-7-5-6-3-4-2</t>
  </si>
  <si>
    <t>7-5-1-6-3-4-2</t>
  </si>
  <si>
    <t>4-7-5-1-6-3-2</t>
  </si>
  <si>
    <t>7-5-6-1-3-4-2</t>
  </si>
  <si>
    <t>7-5-1-6-4-2</t>
  </si>
  <si>
    <t xml:space="preserve"> 7-1-3</t>
  </si>
  <si>
    <t>7-5-1-3-2</t>
  </si>
  <si>
    <t>7-5-6-3-1-4-2</t>
  </si>
  <si>
    <t>4-2-3-1-6-5-7</t>
  </si>
  <si>
    <t>7-5-1-6-3-2</t>
  </si>
  <si>
    <t>LAGTÄVLINGEN</t>
  </si>
  <si>
    <t>SM-80-m</t>
  </si>
  <si>
    <t>1-7-5-6-3-2-4</t>
  </si>
  <si>
    <t>rävar</t>
  </si>
  <si>
    <t>räv</t>
  </si>
  <si>
    <t>Dagetappen</t>
  </si>
  <si>
    <t>Klass</t>
  </si>
  <si>
    <t>D</t>
  </si>
  <si>
    <t>Andres Paal</t>
  </si>
  <si>
    <t>7-5-6-1-3-4</t>
  </si>
  <si>
    <t>Klubb</t>
  </si>
  <si>
    <t>tid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</si>
</sst>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  <numFmt numFmtId="165" formatCode="0.E+00"/>
    <numFmt numFmtId="166" formatCode="[$-41D]&quot;den &quot;d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[h]:mm:ss;@"/>
    <numFmt numFmtId="173" formatCode="hh:mm:ss;@"/>
    <numFmt numFmtId="174" formatCode="[$-F400]h:mm:ss\ AM/PM"/>
    <numFmt numFmtId="175" formatCode="hh:mm:ss"/>
    <numFmt numFmtId="176" formatCode="&quot;kl &quot;hh:mm:ss;@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173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73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73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173" fontId="3" fillId="0" borderId="0" xfId="0" applyNumberFormat="1" applyFont="1" applyAlignment="1" applyProtection="1">
      <alignment horizontal="center"/>
      <protection/>
    </xf>
    <xf numFmtId="173" fontId="3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0" fillId="0" borderId="1" xfId="0" applyBorder="1" applyAlignment="1">
      <alignment/>
    </xf>
    <xf numFmtId="17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3" fillId="0" borderId="0" xfId="0" applyNumberFormat="1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9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5" borderId="0" xfId="0" applyFill="1" applyAlignment="1">
      <alignment/>
    </xf>
    <xf numFmtId="173" fontId="0" fillId="5" borderId="0" xfId="0" applyNumberFormat="1" applyFill="1" applyAlignment="1">
      <alignment/>
    </xf>
    <xf numFmtId="173" fontId="0" fillId="0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3">
      <selection activeCell="I36" sqref="I36"/>
    </sheetView>
  </sheetViews>
  <sheetFormatPr defaultColWidth="9.140625" defaultRowHeight="12.75"/>
  <cols>
    <col min="1" max="1" width="14.7109375" style="0" customWidth="1"/>
    <col min="2" max="2" width="4.140625" style="0" customWidth="1"/>
    <col min="5" max="5" width="3.8515625" style="0" customWidth="1"/>
  </cols>
  <sheetData>
    <row r="1" spans="1:3" ht="12.75">
      <c r="A1" t="s">
        <v>100</v>
      </c>
      <c r="C1" t="s">
        <v>101</v>
      </c>
    </row>
    <row r="2" spans="3:6" ht="13.5" thickBot="1">
      <c r="C2" t="s">
        <v>62</v>
      </c>
      <c r="F2" t="s">
        <v>63</v>
      </c>
    </row>
    <row r="3" spans="1:10" ht="12.75">
      <c r="A3" s="25" t="s">
        <v>55</v>
      </c>
      <c r="C3" s="31"/>
      <c r="F3" s="31"/>
      <c r="H3" s="45" t="s">
        <v>103</v>
      </c>
      <c r="I3" s="46" t="s">
        <v>111</v>
      </c>
      <c r="J3" s="43"/>
    </row>
    <row r="4" spans="1:10" ht="12.75">
      <c r="A4" t="s">
        <v>4</v>
      </c>
      <c r="B4">
        <v>7</v>
      </c>
      <c r="C4" s="53">
        <v>0.03770833333333333</v>
      </c>
      <c r="E4">
        <v>7</v>
      </c>
      <c r="F4" s="53">
        <v>0.07065972222222222</v>
      </c>
      <c r="H4" s="34">
        <f>E4+E5+B4+B5</f>
        <v>28</v>
      </c>
      <c r="I4" s="35">
        <f>C4+F4+C5+F5</f>
        <v>0.2271064814814815</v>
      </c>
      <c r="J4" s="43">
        <v>1</v>
      </c>
    </row>
    <row r="5" spans="1:10" ht="12.75">
      <c r="A5" t="s">
        <v>30</v>
      </c>
      <c r="B5">
        <v>7</v>
      </c>
      <c r="C5" s="53">
        <v>0.03980324074074074</v>
      </c>
      <c r="E5">
        <v>7</v>
      </c>
      <c r="F5" s="53">
        <v>0.07893518518518518</v>
      </c>
      <c r="H5" s="34"/>
      <c r="I5" s="36"/>
      <c r="J5" s="43"/>
    </row>
    <row r="6" spans="1:10" ht="12.75">
      <c r="A6" t="s">
        <v>2</v>
      </c>
      <c r="C6" s="31"/>
      <c r="E6">
        <v>3</v>
      </c>
      <c r="F6" s="31">
        <v>0.05459490740740741</v>
      </c>
      <c r="H6" s="34"/>
      <c r="I6" s="36"/>
      <c r="J6" s="43"/>
    </row>
    <row r="7" spans="8:9" ht="12.75">
      <c r="H7" s="34"/>
      <c r="I7" s="36"/>
    </row>
    <row r="8" spans="1:10" ht="12.75">
      <c r="A8" s="25" t="s">
        <v>58</v>
      </c>
      <c r="C8" s="31"/>
      <c r="F8" s="31"/>
      <c r="H8" s="34"/>
      <c r="I8" s="36"/>
      <c r="J8" s="43"/>
    </row>
    <row r="9" spans="1:10" ht="12.75">
      <c r="A9" t="s">
        <v>56</v>
      </c>
      <c r="B9">
        <v>7</v>
      </c>
      <c r="C9" s="53">
        <v>0.036273148148148145</v>
      </c>
      <c r="E9">
        <v>7</v>
      </c>
      <c r="F9" s="53">
        <v>0.06564814814814814</v>
      </c>
      <c r="H9" s="34">
        <f>E9+E10+B9+B10</f>
        <v>28</v>
      </c>
      <c r="I9" s="35">
        <f>C9+F9+C10+F10</f>
        <v>0.23646990740740742</v>
      </c>
      <c r="J9" s="43">
        <v>2</v>
      </c>
    </row>
    <row r="10" spans="1:10" ht="12.75">
      <c r="A10" t="s">
        <v>5</v>
      </c>
      <c r="B10">
        <v>7</v>
      </c>
      <c r="C10" s="53">
        <v>0.06209490740740741</v>
      </c>
      <c r="E10">
        <v>7</v>
      </c>
      <c r="F10" s="53">
        <v>0.0724537037037037</v>
      </c>
      <c r="H10" s="34"/>
      <c r="I10" s="36"/>
      <c r="J10" s="43"/>
    </row>
    <row r="11" spans="1:10" ht="12.75">
      <c r="A11" t="s">
        <v>31</v>
      </c>
      <c r="B11">
        <v>7</v>
      </c>
      <c r="C11" s="31">
        <v>0.0757638888888889</v>
      </c>
      <c r="E11">
        <v>5</v>
      </c>
      <c r="F11" s="31">
        <v>0.09866898148148147</v>
      </c>
      <c r="H11" s="34"/>
      <c r="I11" s="36"/>
      <c r="J11" s="43"/>
    </row>
    <row r="12" spans="8:9" ht="12.75">
      <c r="H12" s="34"/>
      <c r="I12" s="36"/>
    </row>
    <row r="13" spans="1:9" ht="12.75">
      <c r="A13" t="s">
        <v>52</v>
      </c>
      <c r="H13" s="34"/>
      <c r="I13" s="36"/>
    </row>
    <row r="14" spans="1:10" ht="12.75">
      <c r="A14" t="s">
        <v>33</v>
      </c>
      <c r="B14">
        <v>7</v>
      </c>
      <c r="C14" s="53">
        <v>0.04886574074074074</v>
      </c>
      <c r="E14">
        <v>7</v>
      </c>
      <c r="F14" s="53">
        <v>0.06527777777777778</v>
      </c>
      <c r="H14" s="34">
        <f>E14+E15+B14+B15</f>
        <v>28</v>
      </c>
      <c r="I14" s="35">
        <f>C14+F14+C15+F15</f>
        <v>0.25015046296296295</v>
      </c>
      <c r="J14" s="43">
        <v>3</v>
      </c>
    </row>
    <row r="15" spans="1:10" ht="12.75">
      <c r="A15" t="s">
        <v>53</v>
      </c>
      <c r="B15">
        <v>7</v>
      </c>
      <c r="C15" s="53">
        <v>0.05681712962962963</v>
      </c>
      <c r="E15">
        <v>7</v>
      </c>
      <c r="F15" s="53">
        <v>0.07918981481481481</v>
      </c>
      <c r="H15" s="34"/>
      <c r="I15" s="36"/>
      <c r="J15" s="43"/>
    </row>
    <row r="16" spans="1:10" ht="12.75">
      <c r="A16" t="s">
        <v>82</v>
      </c>
      <c r="B16">
        <v>7</v>
      </c>
      <c r="C16" s="31">
        <v>0.07686342592592592</v>
      </c>
      <c r="E16">
        <v>7</v>
      </c>
      <c r="F16" s="31">
        <v>0.10605324074074074</v>
      </c>
      <c r="H16" s="34"/>
      <c r="I16" s="36"/>
      <c r="J16" s="43"/>
    </row>
    <row r="17" spans="8:9" ht="12.75">
      <c r="H17" s="34"/>
      <c r="I17" s="36"/>
    </row>
    <row r="18" spans="1:10" ht="12.75">
      <c r="A18" s="25" t="s">
        <v>61</v>
      </c>
      <c r="C18" s="31"/>
      <c r="F18" s="31"/>
      <c r="H18" s="34"/>
      <c r="I18" s="36"/>
      <c r="J18" s="43"/>
    </row>
    <row r="19" spans="1:10" ht="12.75">
      <c r="A19" t="s">
        <v>27</v>
      </c>
      <c r="B19">
        <v>7</v>
      </c>
      <c r="C19" s="53">
        <v>0.05739583333333333</v>
      </c>
      <c r="E19">
        <v>7</v>
      </c>
      <c r="F19" s="53">
        <v>0.07908564814814815</v>
      </c>
      <c r="H19" s="34">
        <f>B19+B20+E19+E21</f>
        <v>28</v>
      </c>
      <c r="I19" s="35">
        <f>C19+F19+C20+F21</f>
        <v>0.30519675925925926</v>
      </c>
      <c r="J19" s="43">
        <v>4</v>
      </c>
    </row>
    <row r="20" spans="1:10" ht="12.75">
      <c r="A20" t="s">
        <v>28</v>
      </c>
      <c r="B20">
        <v>7</v>
      </c>
      <c r="C20" s="53">
        <v>0.06216435185185185</v>
      </c>
      <c r="E20">
        <v>6</v>
      </c>
      <c r="F20" s="31">
        <v>0.07920138888888889</v>
      </c>
      <c r="H20" s="34"/>
      <c r="I20" s="36"/>
      <c r="J20" s="43"/>
    </row>
    <row r="21" spans="1:10" ht="12.75">
      <c r="A21" t="s">
        <v>36</v>
      </c>
      <c r="B21">
        <v>7</v>
      </c>
      <c r="C21" s="31">
        <v>0.08216435185185185</v>
      </c>
      <c r="E21">
        <v>7</v>
      </c>
      <c r="F21" s="53">
        <v>0.10655092592592592</v>
      </c>
      <c r="H21" s="34"/>
      <c r="I21" s="36"/>
      <c r="J21" s="43"/>
    </row>
    <row r="22" spans="8:9" ht="12.75">
      <c r="H22" s="34"/>
      <c r="I22" s="36"/>
    </row>
    <row r="23" spans="1:10" ht="12.75">
      <c r="A23" s="26" t="s">
        <v>57</v>
      </c>
      <c r="C23" s="31"/>
      <c r="F23" s="31"/>
      <c r="H23" s="34"/>
      <c r="I23" s="36"/>
      <c r="J23" s="43"/>
    </row>
    <row r="24" spans="1:10" ht="12.75">
      <c r="A24" t="s">
        <v>32</v>
      </c>
      <c r="B24">
        <v>7</v>
      </c>
      <c r="C24" s="53">
        <v>0.07275462962962963</v>
      </c>
      <c r="E24">
        <v>7</v>
      </c>
      <c r="F24" s="53">
        <v>0.10011574074074074</v>
      </c>
      <c r="H24" s="34">
        <f>E24+E25+B24+B25</f>
        <v>28</v>
      </c>
      <c r="I24" s="35">
        <f>C24+F24+C25+F25</f>
        <v>0.36541666666666667</v>
      </c>
      <c r="J24" s="43">
        <v>5</v>
      </c>
    </row>
    <row r="25" spans="1:10" ht="12.75">
      <c r="A25" t="s">
        <v>35</v>
      </c>
      <c r="B25">
        <v>7</v>
      </c>
      <c r="C25" s="53">
        <v>0.08229166666666667</v>
      </c>
      <c r="E25">
        <v>7</v>
      </c>
      <c r="F25" s="53">
        <v>0.11025462962962962</v>
      </c>
      <c r="H25" s="34"/>
      <c r="I25" s="36"/>
      <c r="J25" s="43"/>
    </row>
    <row r="26" spans="1:10" ht="12.75">
      <c r="A26" t="s">
        <v>24</v>
      </c>
      <c r="B26">
        <v>6</v>
      </c>
      <c r="C26" s="31">
        <v>0.08784722222222223</v>
      </c>
      <c r="E26">
        <v>5</v>
      </c>
      <c r="F26" s="31">
        <v>0.09984953703703703</v>
      </c>
      <c r="H26" s="34"/>
      <c r="I26" s="36"/>
      <c r="J26" s="43"/>
    </row>
    <row r="27" spans="8:9" ht="12.75">
      <c r="H27" s="34"/>
      <c r="I27" s="36"/>
    </row>
    <row r="28" spans="1:10" ht="12.75">
      <c r="A28" s="25" t="s">
        <v>54</v>
      </c>
      <c r="C28" s="31"/>
      <c r="F28" s="31"/>
      <c r="H28" s="34"/>
      <c r="I28" s="36"/>
      <c r="J28" s="43"/>
    </row>
    <row r="29" spans="1:10" ht="12.75">
      <c r="A29" t="s">
        <v>51</v>
      </c>
      <c r="B29">
        <v>6</v>
      </c>
      <c r="C29" s="53">
        <v>0.0772800925925926</v>
      </c>
      <c r="E29">
        <v>7</v>
      </c>
      <c r="F29" s="53">
        <v>0.12817129629629628</v>
      </c>
      <c r="H29" s="34">
        <f>B29+B31+E29+E31</f>
        <v>27</v>
      </c>
      <c r="I29" s="35">
        <f>C29+C31+F29+F31</f>
        <v>0.3703356481481481</v>
      </c>
      <c r="J29" s="43">
        <v>6</v>
      </c>
    </row>
    <row r="30" spans="1:10" ht="12.75">
      <c r="A30" t="s">
        <v>29</v>
      </c>
      <c r="B30">
        <v>6</v>
      </c>
      <c r="C30" s="31">
        <v>0.08856481481481482</v>
      </c>
      <c r="E30">
        <v>6</v>
      </c>
      <c r="F30" s="54">
        <v>0.12114583333333334</v>
      </c>
      <c r="H30" s="34"/>
      <c r="I30" s="36"/>
      <c r="J30" s="43"/>
    </row>
    <row r="31" spans="1:10" ht="12.75">
      <c r="A31" t="s">
        <v>25</v>
      </c>
      <c r="B31">
        <v>7</v>
      </c>
      <c r="C31" s="53">
        <v>0.06606481481481481</v>
      </c>
      <c r="E31">
        <v>7</v>
      </c>
      <c r="F31" s="53">
        <v>0.09881944444444445</v>
      </c>
      <c r="H31" s="34"/>
      <c r="I31" s="36"/>
      <c r="J31" s="43"/>
    </row>
    <row r="32" spans="8:9" ht="12.75">
      <c r="H32" s="34"/>
      <c r="I32" s="36"/>
    </row>
    <row r="33" spans="1:10" ht="12.75">
      <c r="A33" s="25" t="s">
        <v>59</v>
      </c>
      <c r="C33" s="31"/>
      <c r="F33" s="31"/>
      <c r="H33" s="34"/>
      <c r="I33" s="36"/>
      <c r="J33" s="43"/>
    </row>
    <row r="34" spans="1:10" ht="12.75">
      <c r="A34" t="s">
        <v>60</v>
      </c>
      <c r="B34">
        <v>7</v>
      </c>
      <c r="C34" s="53">
        <v>0.07694444444444444</v>
      </c>
      <c r="E34">
        <v>7</v>
      </c>
      <c r="F34" s="53">
        <v>0.10685185185185185</v>
      </c>
      <c r="H34" s="34">
        <f>E34+E35+B34+B35</f>
        <v>21</v>
      </c>
      <c r="I34" s="35">
        <f>C34+F34+C35+F35</f>
        <v>0.32765046296296296</v>
      </c>
      <c r="J34" s="43">
        <v>7</v>
      </c>
    </row>
    <row r="35" spans="1:10" ht="13.5" thickBot="1">
      <c r="A35" t="s">
        <v>34</v>
      </c>
      <c r="B35">
        <v>1</v>
      </c>
      <c r="C35" s="53">
        <v>0.013483796296296298</v>
      </c>
      <c r="E35">
        <v>6</v>
      </c>
      <c r="F35" s="53">
        <v>0.1303703703703704</v>
      </c>
      <c r="H35" s="37"/>
      <c r="I35" s="38"/>
      <c r="J35" s="43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C14" sqref="C14"/>
    </sheetView>
  </sheetViews>
  <sheetFormatPr defaultColWidth="9.140625" defaultRowHeight="12.75"/>
  <cols>
    <col min="1" max="1" width="15.7109375" style="0" bestFit="1" customWidth="1"/>
    <col min="2" max="3" width="5.7109375" style="0" bestFit="1" customWidth="1"/>
    <col min="4" max="4" width="9.421875" style="0" bestFit="1" customWidth="1"/>
    <col min="5" max="5" width="8.140625" style="31" bestFit="1" customWidth="1"/>
    <col min="7" max="7" width="8.8515625" style="0" bestFit="1" customWidth="1"/>
    <col min="8" max="8" width="8.140625" style="32" bestFit="1" customWidth="1"/>
    <col min="9" max="9" width="4.8515625" style="0" bestFit="1" customWidth="1"/>
    <col min="10" max="10" width="8.28125" style="0" bestFit="1" customWidth="1"/>
    <col min="11" max="11" width="8.140625" style="0" bestFit="1" customWidth="1"/>
    <col min="14" max="14" width="9.140625" style="9" customWidth="1"/>
  </cols>
  <sheetData>
    <row r="1" spans="1:14" ht="12.75">
      <c r="A1" s="25" t="s">
        <v>83</v>
      </c>
      <c r="B1" s="25" t="s">
        <v>110</v>
      </c>
      <c r="C1" s="25" t="s">
        <v>106</v>
      </c>
      <c r="D1" s="25" t="s">
        <v>84</v>
      </c>
      <c r="E1" s="31" t="s">
        <v>89</v>
      </c>
      <c r="F1" s="25"/>
      <c r="G1" s="25" t="s">
        <v>85</v>
      </c>
      <c r="H1" s="32" t="s">
        <v>88</v>
      </c>
      <c r="I1" s="33"/>
      <c r="J1" s="25" t="s">
        <v>86</v>
      </c>
      <c r="K1" s="25" t="s">
        <v>87</v>
      </c>
      <c r="L1" s="50"/>
      <c r="M1" s="50"/>
      <c r="N1" s="42"/>
    </row>
    <row r="2" spans="1:14" ht="12.75">
      <c r="A2" t="s">
        <v>56</v>
      </c>
      <c r="B2" t="s">
        <v>39</v>
      </c>
      <c r="C2" s="52" t="s">
        <v>42</v>
      </c>
      <c r="D2">
        <v>7</v>
      </c>
      <c r="E2" s="31">
        <v>0.036273148148148145</v>
      </c>
      <c r="G2">
        <v>7</v>
      </c>
      <c r="H2" s="31">
        <v>0.06564814814814814</v>
      </c>
      <c r="J2">
        <f>D2+G2</f>
        <v>14</v>
      </c>
      <c r="K2" s="31">
        <f>E2+H2</f>
        <v>0.10192129629629629</v>
      </c>
      <c r="L2" s="44"/>
      <c r="M2" s="51"/>
      <c r="N2" s="43"/>
    </row>
    <row r="3" spans="1:14" ht="12.75">
      <c r="A3" t="s">
        <v>4</v>
      </c>
      <c r="B3" t="s">
        <v>38</v>
      </c>
      <c r="C3" s="52" t="s">
        <v>16</v>
      </c>
      <c r="D3">
        <v>7</v>
      </c>
      <c r="E3" s="31">
        <v>0.03770833333333333</v>
      </c>
      <c r="G3">
        <v>7</v>
      </c>
      <c r="H3" s="31">
        <v>0.07065972222222222</v>
      </c>
      <c r="J3">
        <f>D3+G3</f>
        <v>14</v>
      </c>
      <c r="K3" s="31">
        <f>E3+H3</f>
        <v>0.10836805555555555</v>
      </c>
      <c r="L3" s="44"/>
      <c r="M3" s="44"/>
      <c r="N3" s="43"/>
    </row>
    <row r="4" spans="1:14" ht="12.75">
      <c r="A4" t="s">
        <v>33</v>
      </c>
      <c r="B4" t="s">
        <v>40</v>
      </c>
      <c r="C4" s="52" t="s">
        <v>41</v>
      </c>
      <c r="D4">
        <v>7</v>
      </c>
      <c r="E4" s="31">
        <v>0.04886574074074074</v>
      </c>
      <c r="G4">
        <v>7</v>
      </c>
      <c r="H4" s="31">
        <v>0.06527777777777778</v>
      </c>
      <c r="J4">
        <f>D4+G4</f>
        <v>14</v>
      </c>
      <c r="K4" s="31">
        <f>E4+H4</f>
        <v>0.11414351851851852</v>
      </c>
      <c r="L4" s="44"/>
      <c r="M4" s="44"/>
      <c r="N4" s="43"/>
    </row>
    <row r="5" spans="1:14" ht="12.75">
      <c r="A5" t="s">
        <v>30</v>
      </c>
      <c r="B5" t="s">
        <v>1</v>
      </c>
      <c r="C5" t="s">
        <v>16</v>
      </c>
      <c r="D5">
        <v>7</v>
      </c>
      <c r="E5" s="31">
        <v>0.03980324074074074</v>
      </c>
      <c r="G5">
        <v>7</v>
      </c>
      <c r="H5" s="31">
        <v>0.07893518518518518</v>
      </c>
      <c r="J5">
        <f>D5+G5</f>
        <v>14</v>
      </c>
      <c r="K5" s="31">
        <f>E5+H5</f>
        <v>0.11873842592592593</v>
      </c>
      <c r="L5" s="44"/>
      <c r="M5" s="44"/>
      <c r="N5" s="43"/>
    </row>
    <row r="6" spans="1:14" ht="12.75">
      <c r="A6" t="s">
        <v>5</v>
      </c>
      <c r="B6" t="s">
        <v>39</v>
      </c>
      <c r="C6" t="s">
        <v>41</v>
      </c>
      <c r="D6">
        <v>7</v>
      </c>
      <c r="E6" s="31">
        <v>0.06209490740740741</v>
      </c>
      <c r="G6">
        <v>7</v>
      </c>
      <c r="H6" s="31">
        <v>0.0724537037037037</v>
      </c>
      <c r="J6">
        <f>D6+G6</f>
        <v>14</v>
      </c>
      <c r="K6" s="31">
        <f>E6+H6</f>
        <v>0.1345486111111111</v>
      </c>
      <c r="L6" s="44"/>
      <c r="M6" s="44"/>
      <c r="N6" s="43"/>
    </row>
    <row r="7" spans="1:14" ht="12.75">
      <c r="A7" t="s">
        <v>53</v>
      </c>
      <c r="B7" t="s">
        <v>40</v>
      </c>
      <c r="C7" t="s">
        <v>41</v>
      </c>
      <c r="D7">
        <v>7</v>
      </c>
      <c r="E7" s="31">
        <v>0.05681712962962963</v>
      </c>
      <c r="G7">
        <v>7</v>
      </c>
      <c r="H7" s="31">
        <v>0.07918981481481481</v>
      </c>
      <c r="J7">
        <f>D7+G7</f>
        <v>14</v>
      </c>
      <c r="K7" s="31">
        <f>E7+H7</f>
        <v>0.13600694444444444</v>
      </c>
      <c r="L7" s="44"/>
      <c r="M7" s="51"/>
      <c r="N7" s="43"/>
    </row>
    <row r="8" spans="1:14" ht="12.75">
      <c r="A8" t="s">
        <v>27</v>
      </c>
      <c r="B8" t="s">
        <v>61</v>
      </c>
      <c r="C8" t="s">
        <v>16</v>
      </c>
      <c r="D8">
        <v>7</v>
      </c>
      <c r="E8" s="31">
        <v>0.05739583333333333</v>
      </c>
      <c r="G8">
        <v>7</v>
      </c>
      <c r="H8" s="31">
        <v>0.07908564814814815</v>
      </c>
      <c r="J8">
        <f>D8+G8</f>
        <v>14</v>
      </c>
      <c r="K8" s="31">
        <f>E8+H8</f>
        <v>0.13648148148148148</v>
      </c>
      <c r="L8" s="44"/>
      <c r="M8" s="44"/>
      <c r="N8" s="43"/>
    </row>
    <row r="9" spans="1:14" ht="12.75">
      <c r="A9" t="s">
        <v>25</v>
      </c>
      <c r="B9" t="s">
        <v>40</v>
      </c>
      <c r="C9" s="52" t="s">
        <v>15</v>
      </c>
      <c r="D9">
        <v>7</v>
      </c>
      <c r="E9" s="31">
        <v>0.06606481481481481</v>
      </c>
      <c r="G9">
        <v>7</v>
      </c>
      <c r="H9" s="31">
        <v>0.10020833333333334</v>
      </c>
      <c r="J9">
        <f>D9+G9</f>
        <v>14</v>
      </c>
      <c r="K9" s="31">
        <f>E9+H9</f>
        <v>0.16627314814814814</v>
      </c>
      <c r="L9" s="44"/>
      <c r="M9" s="44"/>
      <c r="N9" s="43"/>
    </row>
    <row r="10" spans="1:14" ht="12.75">
      <c r="A10" t="s">
        <v>32</v>
      </c>
      <c r="B10" t="s">
        <v>39</v>
      </c>
      <c r="C10" t="s">
        <v>41</v>
      </c>
      <c r="D10">
        <v>7</v>
      </c>
      <c r="E10" s="31">
        <v>0.07275462962962963</v>
      </c>
      <c r="G10">
        <v>7</v>
      </c>
      <c r="H10" s="31">
        <v>0.10011574074074074</v>
      </c>
      <c r="J10">
        <f>D10+G10</f>
        <v>14</v>
      </c>
      <c r="K10" s="31">
        <f>E10+H10</f>
        <v>0.17287037037037037</v>
      </c>
      <c r="L10" s="44"/>
      <c r="M10" s="44"/>
      <c r="N10" s="43"/>
    </row>
    <row r="11" spans="1:14" ht="12.75">
      <c r="A11" t="s">
        <v>82</v>
      </c>
      <c r="B11" t="s">
        <v>40</v>
      </c>
      <c r="C11" t="s">
        <v>15</v>
      </c>
      <c r="D11">
        <v>7</v>
      </c>
      <c r="E11" s="31">
        <v>0.07686342592592592</v>
      </c>
      <c r="G11">
        <v>7</v>
      </c>
      <c r="H11" s="31">
        <v>0.10674768518518518</v>
      </c>
      <c r="J11">
        <v>14</v>
      </c>
      <c r="K11" s="31">
        <v>0.18291666666666664</v>
      </c>
      <c r="L11" s="44"/>
      <c r="M11" s="44"/>
      <c r="N11" s="43"/>
    </row>
    <row r="12" spans="1:14" ht="12.75">
      <c r="A12" t="s">
        <v>60</v>
      </c>
      <c r="B12" t="s">
        <v>39</v>
      </c>
      <c r="C12" s="52" t="s">
        <v>107</v>
      </c>
      <c r="D12">
        <v>7</v>
      </c>
      <c r="E12" s="31">
        <v>0.07694444444444444</v>
      </c>
      <c r="G12">
        <v>7</v>
      </c>
      <c r="H12" s="31">
        <v>0.10685185185185185</v>
      </c>
      <c r="J12">
        <f>D12+G12</f>
        <v>14</v>
      </c>
      <c r="K12" s="31">
        <f>E12+H12</f>
        <v>0.1837962962962963</v>
      </c>
      <c r="L12" s="44"/>
      <c r="M12" s="51"/>
      <c r="N12" s="43"/>
    </row>
    <row r="13" spans="1:14" ht="12.75">
      <c r="A13" t="s">
        <v>36</v>
      </c>
      <c r="B13" t="s">
        <v>61</v>
      </c>
      <c r="C13" t="s">
        <v>15</v>
      </c>
      <c r="D13">
        <v>7</v>
      </c>
      <c r="E13" s="31">
        <v>0.08216435185185185</v>
      </c>
      <c r="G13">
        <v>7</v>
      </c>
      <c r="H13" s="31">
        <v>0.10655092592592592</v>
      </c>
      <c r="J13">
        <f>D13+G13</f>
        <v>14</v>
      </c>
      <c r="K13" s="31">
        <f>E13+H13</f>
        <v>0.18871527777777777</v>
      </c>
      <c r="L13" s="44"/>
      <c r="M13" s="44"/>
      <c r="N13" s="43"/>
    </row>
    <row r="14" spans="1:14" ht="12.75">
      <c r="A14" t="s">
        <v>35</v>
      </c>
      <c r="B14" t="s">
        <v>39</v>
      </c>
      <c r="C14" t="s">
        <v>41</v>
      </c>
      <c r="D14">
        <v>7</v>
      </c>
      <c r="E14" s="31">
        <v>0.0822800925925926</v>
      </c>
      <c r="G14">
        <v>7</v>
      </c>
      <c r="H14" s="31">
        <v>0.11025462962962962</v>
      </c>
      <c r="J14">
        <f>D14+G14</f>
        <v>14</v>
      </c>
      <c r="K14" s="31">
        <f>E14+H14</f>
        <v>0.19253472222222223</v>
      </c>
      <c r="L14" s="44"/>
      <c r="M14" s="44"/>
      <c r="N14" s="43"/>
    </row>
    <row r="15" spans="1:14" ht="12.75">
      <c r="A15" t="s">
        <v>28</v>
      </c>
      <c r="B15" t="s">
        <v>61</v>
      </c>
      <c r="C15" t="s">
        <v>42</v>
      </c>
      <c r="D15">
        <v>7</v>
      </c>
      <c r="E15" s="31">
        <v>0.06216435185185185</v>
      </c>
      <c r="G15">
        <v>6</v>
      </c>
      <c r="H15" s="31">
        <v>0.07920138888888889</v>
      </c>
      <c r="J15">
        <f>D15+G15</f>
        <v>13</v>
      </c>
      <c r="K15" s="31">
        <f>E15+H15</f>
        <v>0.14136574074074074</v>
      </c>
      <c r="L15" s="44"/>
      <c r="M15" s="44"/>
      <c r="N15" s="43"/>
    </row>
    <row r="16" spans="1:14" ht="12.75">
      <c r="A16" t="s">
        <v>51</v>
      </c>
      <c r="B16" t="s">
        <v>40</v>
      </c>
      <c r="C16" t="s">
        <v>15</v>
      </c>
      <c r="D16">
        <v>6</v>
      </c>
      <c r="E16" s="31">
        <v>0.0772800925925926</v>
      </c>
      <c r="G16">
        <v>7</v>
      </c>
      <c r="H16" s="31">
        <v>0.12817129629629628</v>
      </c>
      <c r="J16">
        <f>D16+G16</f>
        <v>13</v>
      </c>
      <c r="K16" s="31">
        <f>E16+H16</f>
        <v>0.20545138888888886</v>
      </c>
      <c r="L16" s="44"/>
      <c r="M16" s="44"/>
      <c r="N16" s="43"/>
    </row>
    <row r="17" spans="1:14" ht="12.75">
      <c r="A17" t="s">
        <v>31</v>
      </c>
      <c r="B17" t="s">
        <v>39</v>
      </c>
      <c r="C17" t="s">
        <v>41</v>
      </c>
      <c r="D17">
        <v>7</v>
      </c>
      <c r="E17" s="31">
        <v>0.0757638888888889</v>
      </c>
      <c r="G17">
        <v>5</v>
      </c>
      <c r="H17" s="31">
        <v>0.09866898148148147</v>
      </c>
      <c r="J17">
        <f>D17+G17</f>
        <v>12</v>
      </c>
      <c r="K17" s="31">
        <f>E17+H17</f>
        <v>0.17443287037037036</v>
      </c>
      <c r="L17" s="44"/>
      <c r="M17" s="51"/>
      <c r="N17" s="43"/>
    </row>
    <row r="18" spans="1:14" ht="12.75">
      <c r="A18" t="s">
        <v>29</v>
      </c>
      <c r="B18" t="s">
        <v>40</v>
      </c>
      <c r="C18" t="s">
        <v>15</v>
      </c>
      <c r="D18">
        <v>6</v>
      </c>
      <c r="E18" s="31">
        <v>0.08856481481481482</v>
      </c>
      <c r="G18">
        <v>6</v>
      </c>
      <c r="H18" s="31">
        <v>0.12114583333333334</v>
      </c>
      <c r="J18">
        <f>D18+G18</f>
        <v>12</v>
      </c>
      <c r="K18" s="31">
        <f>E18+H18</f>
        <v>0.20971064814814816</v>
      </c>
      <c r="L18" s="44"/>
      <c r="M18" s="44"/>
      <c r="N18" s="43"/>
    </row>
    <row r="19" spans="1:14" ht="12.75">
      <c r="A19" t="s">
        <v>24</v>
      </c>
      <c r="B19" t="s">
        <v>39</v>
      </c>
      <c r="C19" t="s">
        <v>41</v>
      </c>
      <c r="D19">
        <v>6</v>
      </c>
      <c r="E19" s="31">
        <v>0.08784722222222223</v>
      </c>
      <c r="G19">
        <v>5</v>
      </c>
      <c r="H19" s="31">
        <v>0.09984953703703703</v>
      </c>
      <c r="J19">
        <f>D19+G19</f>
        <v>11</v>
      </c>
      <c r="K19" s="31">
        <f>E19+H19</f>
        <v>0.18769675925925927</v>
      </c>
      <c r="L19" s="44"/>
      <c r="M19" s="44"/>
      <c r="N19" s="43"/>
    </row>
    <row r="20" spans="1:14" ht="12.75">
      <c r="A20" t="s">
        <v>108</v>
      </c>
      <c r="B20" t="s">
        <v>39</v>
      </c>
      <c r="C20" t="s">
        <v>41</v>
      </c>
      <c r="G20">
        <v>7</v>
      </c>
      <c r="H20" s="31">
        <v>0.1279976851851852</v>
      </c>
      <c r="J20">
        <v>7</v>
      </c>
      <c r="K20" s="31">
        <v>0.1279976851851852</v>
      </c>
      <c r="L20" s="44"/>
      <c r="M20" s="44"/>
      <c r="N20" s="43"/>
    </row>
    <row r="21" spans="1:14" ht="12.75">
      <c r="A21" t="s">
        <v>34</v>
      </c>
      <c r="B21" t="s">
        <v>39</v>
      </c>
      <c r="C21" t="s">
        <v>42</v>
      </c>
      <c r="D21">
        <v>1</v>
      </c>
      <c r="E21" s="31">
        <v>0.013483796296296298</v>
      </c>
      <c r="G21">
        <v>6</v>
      </c>
      <c r="H21" s="31">
        <v>0.1303703703703704</v>
      </c>
      <c r="J21">
        <f>D21+G21</f>
        <v>7</v>
      </c>
      <c r="K21" s="31">
        <f>E21+H21</f>
        <v>0.14385416666666667</v>
      </c>
      <c r="L21" s="44"/>
      <c r="M21" s="44"/>
      <c r="N21" s="43"/>
    </row>
    <row r="22" spans="1:14" ht="12.75">
      <c r="A22" t="s">
        <v>2</v>
      </c>
      <c r="B22" t="s">
        <v>1</v>
      </c>
      <c r="C22" t="s">
        <v>42</v>
      </c>
      <c r="G22">
        <v>3</v>
      </c>
      <c r="H22" s="31">
        <v>0.05459490740740741</v>
      </c>
      <c r="J22">
        <v>3</v>
      </c>
      <c r="K22" s="31">
        <v>0.05459490740740741</v>
      </c>
      <c r="L22" s="44"/>
      <c r="M22" s="51"/>
      <c r="N22" s="43"/>
    </row>
    <row r="23" spans="1:14" ht="12.75">
      <c r="A23" s="25"/>
      <c r="B23" s="25"/>
      <c r="C23" s="25"/>
      <c r="H23" s="31"/>
      <c r="K23" s="31"/>
      <c r="L23" s="44"/>
      <c r="M23" s="44"/>
      <c r="N23" s="43"/>
    </row>
    <row r="24" spans="8:14" ht="12.75">
      <c r="H24" s="31"/>
      <c r="K24" s="31"/>
      <c r="L24" s="44"/>
      <c r="M24" s="44"/>
      <c r="N24" s="43"/>
    </row>
    <row r="25" spans="1:14" ht="12.75">
      <c r="A25" s="25"/>
      <c r="B25" s="25"/>
      <c r="C25" s="25"/>
      <c r="H25" s="31"/>
      <c r="K25" s="31"/>
      <c r="L25" s="44"/>
      <c r="M25" s="44"/>
      <c r="N25" s="43"/>
    </row>
    <row r="26" spans="8:14" ht="12.75">
      <c r="H26" s="31"/>
      <c r="K26" s="31"/>
      <c r="L26" s="44"/>
      <c r="M26" s="44"/>
      <c r="N26" s="43"/>
    </row>
    <row r="27" spans="1:14" ht="12.75">
      <c r="A27" s="25"/>
      <c r="B27" s="25"/>
      <c r="C27" s="25"/>
      <c r="H27" s="31"/>
      <c r="K27" s="31"/>
      <c r="L27" s="44"/>
      <c r="M27" s="51"/>
      <c r="N27" s="43"/>
    </row>
    <row r="28" spans="8:14" ht="12.75">
      <c r="H28" s="31"/>
      <c r="K28" s="31"/>
      <c r="L28" s="44"/>
      <c r="M28" s="44"/>
      <c r="N28" s="43"/>
    </row>
    <row r="29" spans="1:14" ht="12.75">
      <c r="A29" s="26"/>
      <c r="B29" s="26"/>
      <c r="C29" s="26"/>
      <c r="H29" s="31"/>
      <c r="K29" s="31"/>
      <c r="L29" s="44"/>
      <c r="M29" s="44"/>
      <c r="N29" s="43"/>
    </row>
    <row r="30" spans="8:14" ht="12.75">
      <c r="H30" s="31"/>
      <c r="K30" s="31"/>
      <c r="L30" s="44"/>
      <c r="M30" s="44"/>
      <c r="N30" s="43"/>
    </row>
    <row r="31" spans="1:14" ht="12.75">
      <c r="A31" s="25"/>
      <c r="B31" s="25"/>
      <c r="C31" s="25"/>
      <c r="H31" s="31"/>
      <c r="K31" s="31"/>
      <c r="L31" s="44"/>
      <c r="M31" s="51"/>
      <c r="N31" s="43"/>
    </row>
    <row r="32" spans="8:14" ht="12.75">
      <c r="H32" s="31"/>
      <c r="K32" s="31"/>
      <c r="L32" s="44"/>
      <c r="M32" s="44"/>
      <c r="N32" s="43"/>
    </row>
    <row r="33" spans="1:14" ht="12.75">
      <c r="A33" s="25"/>
      <c r="B33" s="25"/>
      <c r="C33" s="25"/>
      <c r="H33" s="31"/>
      <c r="K33" s="31"/>
      <c r="L33" s="44"/>
      <c r="M33" s="44"/>
      <c r="N33" s="43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E9" sqref="E9"/>
    </sheetView>
  </sheetViews>
  <sheetFormatPr defaultColWidth="9.140625" defaultRowHeight="12.75" outlineLevelRow="2"/>
  <cols>
    <col min="1" max="1" width="15.7109375" style="0" customWidth="1"/>
    <col min="2" max="2" width="8.7109375" style="1" customWidth="1"/>
    <col min="3" max="3" width="6.140625" style="1" customWidth="1"/>
    <col min="4" max="4" width="8.140625" style="1" customWidth="1"/>
    <col min="5" max="8" width="10.7109375" style="1" customWidth="1"/>
    <col min="9" max="12" width="10.7109375" style="3" customWidth="1"/>
    <col min="13" max="13" width="10.7109375" style="1" customWidth="1"/>
  </cols>
  <sheetData>
    <row r="1" spans="1:13" s="6" customFormat="1" ht="12.75" customHeight="1">
      <c r="A1"/>
      <c r="B1" s="12"/>
      <c r="C1" s="12"/>
      <c r="D1" s="12"/>
      <c r="E1" s="1"/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/>
    </row>
    <row r="2" spans="1:13" s="7" customFormat="1" ht="12.75" customHeight="1">
      <c r="A2" s="4" t="s">
        <v>0</v>
      </c>
      <c r="B2" s="13" t="s">
        <v>3</v>
      </c>
      <c r="C2" s="13" t="s">
        <v>14</v>
      </c>
      <c r="D2" s="13" t="s">
        <v>23</v>
      </c>
      <c r="E2" s="5" t="s">
        <v>13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67</v>
      </c>
      <c r="K2" s="2" t="s">
        <v>68</v>
      </c>
      <c r="L2" s="2" t="s">
        <v>22</v>
      </c>
      <c r="M2" s="2" t="s">
        <v>17</v>
      </c>
    </row>
    <row r="3" spans="1:15" ht="12.75" outlineLevel="2">
      <c r="A3" s="14" t="s">
        <v>56</v>
      </c>
      <c r="B3" s="14" t="s">
        <v>39</v>
      </c>
      <c r="C3" s="14" t="s">
        <v>42</v>
      </c>
      <c r="D3" s="14">
        <v>115007</v>
      </c>
      <c r="E3" s="15" t="s">
        <v>64</v>
      </c>
      <c r="F3" s="16">
        <v>0.0025</v>
      </c>
      <c r="G3" s="16">
        <v>0.009155092592592593</v>
      </c>
      <c r="H3" s="16">
        <v>0.005358796296296296</v>
      </c>
      <c r="I3" s="16">
        <v>0.0035532407407407405</v>
      </c>
      <c r="J3" s="16">
        <v>0.004201388888888889</v>
      </c>
      <c r="K3" s="16">
        <v>0.0044212962962962956</v>
      </c>
      <c r="L3" s="16">
        <v>0.007083333333333333</v>
      </c>
      <c r="M3" s="23">
        <f aca="true" t="shared" si="0" ref="M3:M21">SUM(F3:L3)</f>
        <v>0.036273148148148145</v>
      </c>
      <c r="N3" s="28">
        <v>1</v>
      </c>
      <c r="O3" s="8"/>
    </row>
    <row r="4" spans="1:15" ht="12.75" outlineLevel="2">
      <c r="A4" s="14" t="s">
        <v>4</v>
      </c>
      <c r="B4" s="14" t="s">
        <v>38</v>
      </c>
      <c r="C4" s="14" t="s">
        <v>16</v>
      </c>
      <c r="D4" s="14">
        <v>114984</v>
      </c>
      <c r="E4" s="15" t="s">
        <v>65</v>
      </c>
      <c r="F4" s="16">
        <v>0.005497685185185185</v>
      </c>
      <c r="G4" s="16">
        <v>0.005648148148148148</v>
      </c>
      <c r="H4" s="16">
        <v>0.007581018518518518</v>
      </c>
      <c r="I4" s="16">
        <v>0.004155092592592593</v>
      </c>
      <c r="J4" s="16">
        <v>0.0026504629629629625</v>
      </c>
      <c r="K4" s="16">
        <v>0.008113425925925925</v>
      </c>
      <c r="L4" s="16">
        <v>0.0040625</v>
      </c>
      <c r="M4" s="23">
        <f t="shared" si="0"/>
        <v>0.03770833333333333</v>
      </c>
      <c r="N4" s="30">
        <v>2</v>
      </c>
      <c r="O4" s="8"/>
    </row>
    <row r="5" spans="1:15" ht="12.75" outlineLevel="2">
      <c r="A5" s="14" t="s">
        <v>30</v>
      </c>
      <c r="B5" s="14" t="s">
        <v>1</v>
      </c>
      <c r="C5" s="14" t="s">
        <v>16</v>
      </c>
      <c r="D5" s="14">
        <v>114978</v>
      </c>
      <c r="E5" s="15" t="s">
        <v>66</v>
      </c>
      <c r="F5" s="16">
        <v>0.006898148148148149</v>
      </c>
      <c r="G5" s="16">
        <v>0.0063425925925925915</v>
      </c>
      <c r="H5" s="16">
        <v>0.008148148148148147</v>
      </c>
      <c r="I5" s="16">
        <v>0.004571759259259259</v>
      </c>
      <c r="J5" s="16">
        <v>0.003900462962962963</v>
      </c>
      <c r="K5" s="16">
        <v>0.004143518518518519</v>
      </c>
      <c r="L5" s="16">
        <v>0.005798611111111111</v>
      </c>
      <c r="M5" s="23">
        <f t="shared" si="0"/>
        <v>0.039803240740740736</v>
      </c>
      <c r="N5" s="28">
        <v>3</v>
      </c>
      <c r="O5" s="8"/>
    </row>
    <row r="6" spans="1:15" ht="12.75" outlineLevel="2">
      <c r="A6" s="17" t="s">
        <v>33</v>
      </c>
      <c r="B6" s="17" t="s">
        <v>40</v>
      </c>
      <c r="C6" s="17" t="s">
        <v>41</v>
      </c>
      <c r="D6" s="14">
        <v>87806</v>
      </c>
      <c r="E6" s="18" t="s">
        <v>69</v>
      </c>
      <c r="F6" s="19">
        <v>0.005902777777777778</v>
      </c>
      <c r="G6" s="19">
        <v>0.009317129629629628</v>
      </c>
      <c r="H6" s="19">
        <v>0.009386574074074075</v>
      </c>
      <c r="I6" s="19">
        <v>0.008854166666666666</v>
      </c>
      <c r="J6" s="19">
        <v>0.003206018518518519</v>
      </c>
      <c r="K6" s="19">
        <v>0.0044212962962962956</v>
      </c>
      <c r="L6" s="19">
        <v>0.007777777777777777</v>
      </c>
      <c r="M6" s="23">
        <f t="shared" si="0"/>
        <v>0.04886574074074074</v>
      </c>
      <c r="N6" s="28">
        <v>4</v>
      </c>
      <c r="O6" s="8"/>
    </row>
    <row r="7" spans="1:15" ht="12.75" outlineLevel="2">
      <c r="A7" s="14" t="s">
        <v>26</v>
      </c>
      <c r="B7" s="14" t="s">
        <v>40</v>
      </c>
      <c r="C7" s="14" t="s">
        <v>41</v>
      </c>
      <c r="D7" s="14">
        <v>114976</v>
      </c>
      <c r="E7" s="15" t="s">
        <v>70</v>
      </c>
      <c r="F7" s="16">
        <v>0.013668981481481482</v>
      </c>
      <c r="G7" s="16">
        <v>0.007106481481481481</v>
      </c>
      <c r="H7" s="16">
        <v>0.0065625</v>
      </c>
      <c r="I7" s="16">
        <v>0.004467592592592593</v>
      </c>
      <c r="J7" s="16">
        <v>0.0096875</v>
      </c>
      <c r="K7" s="16">
        <v>0.007939814814814814</v>
      </c>
      <c r="L7" s="16">
        <v>0.00738425925925926</v>
      </c>
      <c r="M7" s="23">
        <f t="shared" si="0"/>
        <v>0.05681712962962963</v>
      </c>
      <c r="N7" s="28">
        <v>5</v>
      </c>
      <c r="O7" s="8"/>
    </row>
    <row r="8" spans="1:15" ht="12.75" outlineLevel="2">
      <c r="A8" s="14" t="s">
        <v>27</v>
      </c>
      <c r="B8" s="14" t="s">
        <v>61</v>
      </c>
      <c r="C8" s="14" t="s">
        <v>16</v>
      </c>
      <c r="D8" s="14">
        <v>115009</v>
      </c>
      <c r="E8" s="15" t="s">
        <v>77</v>
      </c>
      <c r="F8" s="16">
        <v>0.002962962962962963</v>
      </c>
      <c r="G8" s="16">
        <v>0.00875</v>
      </c>
      <c r="H8" s="16">
        <v>0.018310185185185186</v>
      </c>
      <c r="I8" s="16">
        <v>0.01113425925925926</v>
      </c>
      <c r="J8" s="16">
        <v>0.0037384259259259263</v>
      </c>
      <c r="K8" s="16">
        <v>0.007326388888888889</v>
      </c>
      <c r="L8" s="16">
        <v>0.0051736111111111115</v>
      </c>
      <c r="M8" s="23">
        <f t="shared" si="0"/>
        <v>0.057395833333333326</v>
      </c>
      <c r="N8" s="28">
        <v>6</v>
      </c>
      <c r="O8" s="8"/>
    </row>
    <row r="9" spans="1:15" ht="12.75" outlineLevel="2">
      <c r="A9" s="14" t="s">
        <v>5</v>
      </c>
      <c r="B9" s="14" t="s">
        <v>39</v>
      </c>
      <c r="C9" s="14" t="s">
        <v>41</v>
      </c>
      <c r="D9" s="14">
        <v>115005</v>
      </c>
      <c r="E9" s="15" t="s">
        <v>73</v>
      </c>
      <c r="F9" s="16">
        <v>0.011168981481481481</v>
      </c>
      <c r="G9" s="16">
        <v>0.01392361111111111</v>
      </c>
      <c r="H9" s="16">
        <v>0.007442129629629629</v>
      </c>
      <c r="I9" s="16">
        <v>0.004456018518518519</v>
      </c>
      <c r="J9" s="16">
        <v>0.009675925925925926</v>
      </c>
      <c r="K9" s="16">
        <v>0.008333333333333333</v>
      </c>
      <c r="L9" s="16">
        <v>0.007094907407407407</v>
      </c>
      <c r="M9" s="23">
        <f t="shared" si="0"/>
        <v>0.062094907407407404</v>
      </c>
      <c r="N9" s="28">
        <v>7</v>
      </c>
      <c r="O9" s="8"/>
    </row>
    <row r="10" spans="1:15" ht="12.75" outlineLevel="2">
      <c r="A10" s="14" t="s">
        <v>28</v>
      </c>
      <c r="B10" s="14" t="s">
        <v>61</v>
      </c>
      <c r="C10" s="14" t="s">
        <v>42</v>
      </c>
      <c r="D10" s="14">
        <v>114977</v>
      </c>
      <c r="E10" s="15" t="s">
        <v>71</v>
      </c>
      <c r="F10" s="16">
        <v>0.007002314814814815</v>
      </c>
      <c r="G10" s="16">
        <v>0.007025462962962963</v>
      </c>
      <c r="H10" s="16">
        <v>0.010335648148148148</v>
      </c>
      <c r="I10" s="16">
        <v>0.016631944444444446</v>
      </c>
      <c r="J10" s="16">
        <v>0.006400462962962963</v>
      </c>
      <c r="K10" s="16">
        <v>0.00599537037037037</v>
      </c>
      <c r="L10" s="16">
        <v>0.008773148148148148</v>
      </c>
      <c r="M10" s="23">
        <f t="shared" si="0"/>
        <v>0.06216435185185185</v>
      </c>
      <c r="N10" s="28">
        <v>8</v>
      </c>
      <c r="O10" s="8"/>
    </row>
    <row r="11" spans="1:15" ht="12.75" outlineLevel="2">
      <c r="A11" s="14" t="s">
        <v>25</v>
      </c>
      <c r="B11" s="14" t="s">
        <v>40</v>
      </c>
      <c r="C11" s="14" t="s">
        <v>15</v>
      </c>
      <c r="D11" s="14">
        <v>114981</v>
      </c>
      <c r="E11" s="15" t="s">
        <v>72</v>
      </c>
      <c r="F11" s="16">
        <v>0.012314814814814815</v>
      </c>
      <c r="G11" s="16">
        <v>0.011099537037037038</v>
      </c>
      <c r="H11" s="16">
        <v>0.014780092592592595</v>
      </c>
      <c r="I11" s="16">
        <v>0.0038657407407407408</v>
      </c>
      <c r="J11" s="16">
        <v>0.007465277777777778</v>
      </c>
      <c r="K11" s="16">
        <v>0.010520833333333333</v>
      </c>
      <c r="L11" s="16">
        <v>0.006018518518518518</v>
      </c>
      <c r="M11" s="23">
        <f t="shared" si="0"/>
        <v>0.06606481481481481</v>
      </c>
      <c r="N11" s="28">
        <v>9</v>
      </c>
      <c r="O11" s="8"/>
    </row>
    <row r="12" spans="1:15" ht="12.75" outlineLevel="2">
      <c r="A12" s="17" t="s">
        <v>32</v>
      </c>
      <c r="B12" s="17" t="s">
        <v>39</v>
      </c>
      <c r="C12" s="17" t="s">
        <v>41</v>
      </c>
      <c r="D12" s="14">
        <v>87766</v>
      </c>
      <c r="E12" s="15" t="s">
        <v>69</v>
      </c>
      <c r="F12" s="16">
        <v>0.006875</v>
      </c>
      <c r="G12" s="16">
        <v>0.013020833333333334</v>
      </c>
      <c r="H12" s="16">
        <v>0.014490740740740742</v>
      </c>
      <c r="I12" s="16">
        <v>0.00880787037037037</v>
      </c>
      <c r="J12" s="16">
        <v>0.006643518518518518</v>
      </c>
      <c r="K12" s="16">
        <v>0.011018518518518518</v>
      </c>
      <c r="L12" s="16">
        <v>0.011898148148148149</v>
      </c>
      <c r="M12" s="23">
        <f t="shared" si="0"/>
        <v>0.07275462962962963</v>
      </c>
      <c r="N12" s="28">
        <v>10</v>
      </c>
      <c r="O12" s="8"/>
    </row>
    <row r="13" spans="1:15" ht="12.75" outlineLevel="2">
      <c r="A13" s="14" t="s">
        <v>31</v>
      </c>
      <c r="B13" s="14" t="s">
        <v>39</v>
      </c>
      <c r="C13" s="14" t="s">
        <v>41</v>
      </c>
      <c r="D13" s="14">
        <v>78185</v>
      </c>
      <c r="E13" s="15" t="s">
        <v>79</v>
      </c>
      <c r="F13" s="16">
        <v>0.013506944444444445</v>
      </c>
      <c r="G13" s="16">
        <v>0.009745370370370371</v>
      </c>
      <c r="H13" s="16">
        <v>0.021030092592592597</v>
      </c>
      <c r="I13" s="16">
        <v>0.009340277777777777</v>
      </c>
      <c r="J13" s="16">
        <v>0.007858796296296296</v>
      </c>
      <c r="K13" s="16">
        <v>0.010486111111111111</v>
      </c>
      <c r="L13" s="16">
        <v>0.0037962962962962963</v>
      </c>
      <c r="M13" s="23">
        <f t="shared" si="0"/>
        <v>0.0757638888888889</v>
      </c>
      <c r="N13" s="28">
        <v>11</v>
      </c>
      <c r="O13" s="8"/>
    </row>
    <row r="14" spans="1:15" ht="12.75" outlineLevel="2">
      <c r="A14" s="14" t="s">
        <v>82</v>
      </c>
      <c r="B14" s="14" t="s">
        <v>40</v>
      </c>
      <c r="C14" s="14" t="s">
        <v>15</v>
      </c>
      <c r="D14" s="14">
        <v>115008</v>
      </c>
      <c r="E14" s="15" t="s">
        <v>74</v>
      </c>
      <c r="F14" s="16">
        <v>0.007291666666666666</v>
      </c>
      <c r="G14" s="16">
        <v>0.007858796296296296</v>
      </c>
      <c r="H14" s="16">
        <v>0.010335648148148148</v>
      </c>
      <c r="I14" s="16">
        <v>0.015787037037037037</v>
      </c>
      <c r="J14" s="16">
        <v>0.014976851851851852</v>
      </c>
      <c r="K14" s="16">
        <v>0.010231481481481482</v>
      </c>
      <c r="L14" s="16">
        <v>0.010381944444444444</v>
      </c>
      <c r="M14" s="23">
        <f t="shared" si="0"/>
        <v>0.07686342592592593</v>
      </c>
      <c r="N14" s="28">
        <v>12</v>
      </c>
      <c r="O14" s="8"/>
    </row>
    <row r="15" spans="1:15" ht="12.75" outlineLevel="2">
      <c r="A15" s="14" t="s">
        <v>60</v>
      </c>
      <c r="B15" s="14" t="s">
        <v>39</v>
      </c>
      <c r="C15" s="14" t="s">
        <v>50</v>
      </c>
      <c r="D15" s="14">
        <v>114980</v>
      </c>
      <c r="E15" s="15" t="s">
        <v>75</v>
      </c>
      <c r="F15" s="16">
        <v>0.010949074074074075</v>
      </c>
      <c r="G15" s="16">
        <v>0.013587962962962963</v>
      </c>
      <c r="H15" s="16">
        <v>0.012361111111111113</v>
      </c>
      <c r="I15" s="16">
        <v>0.01056712962962963</v>
      </c>
      <c r="J15" s="16">
        <v>0.008472222222222221</v>
      </c>
      <c r="K15" s="16">
        <v>0.013101851851851852</v>
      </c>
      <c r="L15" s="16">
        <v>0.007905092592592592</v>
      </c>
      <c r="M15" s="23">
        <f t="shared" si="0"/>
        <v>0.07694444444444444</v>
      </c>
      <c r="N15" s="28">
        <v>13</v>
      </c>
      <c r="O15" s="8"/>
    </row>
    <row r="16" spans="1:15" ht="12.75" outlineLevel="2">
      <c r="A16" s="14" t="s">
        <v>36</v>
      </c>
      <c r="B16" s="14" t="s">
        <v>61</v>
      </c>
      <c r="C16" s="14" t="s">
        <v>15</v>
      </c>
      <c r="D16" s="14">
        <v>400231</v>
      </c>
      <c r="E16" s="18" t="s">
        <v>77</v>
      </c>
      <c r="F16" s="19">
        <v>0.008715277777777778</v>
      </c>
      <c r="G16" s="19">
        <v>0.0072106481481481475</v>
      </c>
      <c r="H16" s="19">
        <v>0.010335648148148148</v>
      </c>
      <c r="I16" s="19">
        <v>0.015335648148148147</v>
      </c>
      <c r="J16" s="19">
        <v>0.020266203703703703</v>
      </c>
      <c r="K16" s="19">
        <v>0.012141203703703704</v>
      </c>
      <c r="L16" s="19">
        <v>0.008159722222222223</v>
      </c>
      <c r="M16" s="24">
        <f t="shared" si="0"/>
        <v>0.08216435185185185</v>
      </c>
      <c r="N16" s="28">
        <v>14</v>
      </c>
      <c r="O16" s="8"/>
    </row>
    <row r="17" spans="1:15" ht="12.75" outlineLevel="2">
      <c r="A17" s="14" t="s">
        <v>35</v>
      </c>
      <c r="B17" s="14" t="s">
        <v>39</v>
      </c>
      <c r="C17" s="14" t="s">
        <v>41</v>
      </c>
      <c r="D17" s="14">
        <v>400418</v>
      </c>
      <c r="E17" s="18" t="s">
        <v>76</v>
      </c>
      <c r="F17" s="19">
        <v>0.01857638888888889</v>
      </c>
      <c r="G17" s="19">
        <v>0.00846064814814815</v>
      </c>
      <c r="H17" s="19">
        <v>0.013530092592592594</v>
      </c>
      <c r="I17" s="19">
        <v>0.01423611111111111</v>
      </c>
      <c r="J17" s="19">
        <v>0.006898148148148149</v>
      </c>
      <c r="K17" s="19">
        <v>0.007546296296296297</v>
      </c>
      <c r="L17" s="19">
        <v>0.013032407407407407</v>
      </c>
      <c r="M17" s="23">
        <f t="shared" si="0"/>
        <v>0.0822800925925926</v>
      </c>
      <c r="N17" s="28">
        <v>15</v>
      </c>
      <c r="O17" s="8"/>
    </row>
    <row r="18" spans="1:15" ht="12.75" outlineLevel="2">
      <c r="A18" s="14" t="s">
        <v>51</v>
      </c>
      <c r="B18" s="14" t="s">
        <v>40</v>
      </c>
      <c r="C18" s="14" t="s">
        <v>15</v>
      </c>
      <c r="D18" s="14">
        <v>115006</v>
      </c>
      <c r="E18" s="15" t="s">
        <v>78</v>
      </c>
      <c r="F18" s="16">
        <v>0.02832175925925926</v>
      </c>
      <c r="G18" s="16"/>
      <c r="H18" s="16">
        <v>0.008229166666666666</v>
      </c>
      <c r="I18" s="16">
        <v>0.0096875</v>
      </c>
      <c r="J18" s="16">
        <v>0.013043981481481483</v>
      </c>
      <c r="K18" s="16">
        <v>0.012650462962962962</v>
      </c>
      <c r="L18" s="16">
        <v>0.005347222222222222</v>
      </c>
      <c r="M18" s="23">
        <f t="shared" si="0"/>
        <v>0.0772800925925926</v>
      </c>
      <c r="N18" s="28">
        <v>16</v>
      </c>
      <c r="O18" s="8"/>
    </row>
    <row r="19" spans="1:15" s="9" customFormat="1" ht="12.75" outlineLevel="2">
      <c r="A19" s="14" t="s">
        <v>24</v>
      </c>
      <c r="B19" s="14" t="s">
        <v>39</v>
      </c>
      <c r="C19" s="14" t="s">
        <v>41</v>
      </c>
      <c r="D19" s="14">
        <v>114979</v>
      </c>
      <c r="E19" s="15" t="s">
        <v>81</v>
      </c>
      <c r="F19" s="16"/>
      <c r="G19" s="16">
        <v>0.014814814814814814</v>
      </c>
      <c r="H19" s="16">
        <v>0.010381944444444444</v>
      </c>
      <c r="I19" s="16">
        <v>0.018622685185185183</v>
      </c>
      <c r="J19" s="16">
        <v>0.008599537037037036</v>
      </c>
      <c r="K19" s="16">
        <v>0.01554398148148148</v>
      </c>
      <c r="L19" s="16">
        <v>0.019884259259259258</v>
      </c>
      <c r="M19" s="23">
        <f t="shared" si="0"/>
        <v>0.08784722222222222</v>
      </c>
      <c r="N19" s="28">
        <v>17</v>
      </c>
      <c r="O19" s="8"/>
    </row>
    <row r="20" spans="1:15" ht="12.75" outlineLevel="2">
      <c r="A20" s="14" t="s">
        <v>29</v>
      </c>
      <c r="B20" s="14" t="s">
        <v>40</v>
      </c>
      <c r="C20" s="14" t="s">
        <v>15</v>
      </c>
      <c r="D20" s="14">
        <v>114983</v>
      </c>
      <c r="E20" s="15" t="s">
        <v>80</v>
      </c>
      <c r="F20" s="16">
        <v>0.012939814814814814</v>
      </c>
      <c r="G20" s="16">
        <v>0.020231481481481482</v>
      </c>
      <c r="H20" s="16">
        <v>0.0115625</v>
      </c>
      <c r="I20" s="16"/>
      <c r="J20" s="16">
        <v>0.011203703703703704</v>
      </c>
      <c r="K20" s="16">
        <v>0.01099537037037037</v>
      </c>
      <c r="L20" s="16">
        <v>0.021631944444444443</v>
      </c>
      <c r="M20" s="23">
        <f t="shared" si="0"/>
        <v>0.08856481481481482</v>
      </c>
      <c r="N20" s="28">
        <v>18</v>
      </c>
      <c r="O20" s="8"/>
    </row>
    <row r="21" spans="1:15" ht="12.75" outlineLevel="2">
      <c r="A21" s="14" t="s">
        <v>34</v>
      </c>
      <c r="B21" s="14" t="s">
        <v>39</v>
      </c>
      <c r="C21" s="14" t="s">
        <v>42</v>
      </c>
      <c r="D21" s="14">
        <v>400450</v>
      </c>
      <c r="E21" s="18">
        <v>4</v>
      </c>
      <c r="F21" s="19"/>
      <c r="G21" s="19"/>
      <c r="H21" s="19"/>
      <c r="I21" s="19">
        <v>0.013483796296296298</v>
      </c>
      <c r="J21" s="19"/>
      <c r="K21" s="19"/>
      <c r="L21" s="19"/>
      <c r="M21" s="23">
        <f t="shared" si="0"/>
        <v>0.013483796296296298</v>
      </c>
      <c r="N21" s="29">
        <v>19</v>
      </c>
      <c r="O21" s="8"/>
    </row>
    <row r="22" spans="1:15" ht="12.75" outlineLevel="1">
      <c r="A22" s="20"/>
      <c r="B22" s="21"/>
      <c r="C22" s="21"/>
      <c r="D22" s="21"/>
      <c r="E22" s="15"/>
      <c r="F22" s="16"/>
      <c r="G22" s="16"/>
      <c r="H22" s="16"/>
      <c r="I22" s="16"/>
      <c r="J22" s="16"/>
      <c r="K22" s="16"/>
      <c r="L22" s="16"/>
      <c r="M22" s="23"/>
      <c r="N22" s="27"/>
      <c r="O22" s="8"/>
    </row>
    <row r="23" spans="1:13" ht="12.75">
      <c r="A23" s="14"/>
      <c r="B23" s="22"/>
      <c r="C23" s="22"/>
      <c r="D23" s="22"/>
      <c r="E23" s="22"/>
      <c r="F23" s="22"/>
      <c r="G23" s="22"/>
      <c r="H23" s="22"/>
      <c r="I23" s="15"/>
      <c r="J23" s="15"/>
      <c r="K23" s="15"/>
      <c r="L23" s="15"/>
      <c r="M23" s="22"/>
    </row>
  </sheetData>
  <sheetProtection/>
  <printOptions/>
  <pageMargins left="0.35433070866141736" right="0.15748031496062992" top="0.984251968503937" bottom="0.984251968503937" header="0.5118110236220472" footer="0.5118110236220472"/>
  <pageSetup horizontalDpi="300" verticalDpi="300" orientation="landscape" paperSize="9" r:id="rId1"/>
  <headerFooter alignWithMargins="0">
    <oddHeader>&amp;CSM 2007 &amp;A</oddHeader>
  </headerFooter>
  <ignoredErrors>
    <ignoredError sqref="N2:IV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6" sqref="A16"/>
    </sheetView>
  </sheetViews>
  <sheetFormatPr defaultColWidth="9.140625" defaultRowHeight="12.75" outlineLevelRow="2"/>
  <cols>
    <col min="1" max="1" width="15.7109375" style="0" customWidth="1"/>
    <col min="2" max="2" width="6.00390625" style="0" bestFit="1" customWidth="1"/>
    <col min="3" max="3" width="6.421875" style="12" customWidth="1"/>
    <col min="4" max="4" width="8.140625" style="12" customWidth="1"/>
    <col min="5" max="5" width="11.28125" style="1" customWidth="1"/>
    <col min="6" max="13" width="10.7109375" style="1" customWidth="1"/>
    <col min="14" max="14" width="3.57421875" style="0" bestFit="1" customWidth="1"/>
  </cols>
  <sheetData>
    <row r="1" spans="1:14" ht="12.75">
      <c r="A1" t="s">
        <v>105</v>
      </c>
      <c r="B1" s="12"/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2" t="s">
        <v>17</v>
      </c>
      <c r="N1" s="5" t="s">
        <v>104</v>
      </c>
    </row>
    <row r="2" spans="1:14" ht="22.5">
      <c r="A2" s="4" t="s">
        <v>0</v>
      </c>
      <c r="B2" s="13" t="s">
        <v>3</v>
      </c>
      <c r="C2" s="13" t="s">
        <v>14</v>
      </c>
      <c r="D2" s="13" t="s">
        <v>23</v>
      </c>
      <c r="E2" s="5" t="s">
        <v>13</v>
      </c>
      <c r="F2" s="2" t="s">
        <v>43</v>
      </c>
      <c r="G2" s="2" t="s">
        <v>44</v>
      </c>
      <c r="H2" s="2" t="s">
        <v>45</v>
      </c>
      <c r="I2" s="2" t="s">
        <v>46</v>
      </c>
      <c r="J2" s="2" t="s">
        <v>47</v>
      </c>
      <c r="K2" s="2" t="s">
        <v>48</v>
      </c>
      <c r="L2" s="2" t="s">
        <v>49</v>
      </c>
      <c r="N2" s="2"/>
    </row>
    <row r="3" spans="1:16" ht="12.75" outlineLevel="2">
      <c r="A3" s="17" t="s">
        <v>33</v>
      </c>
      <c r="B3" s="17" t="s">
        <v>40</v>
      </c>
      <c r="C3" s="17" t="s">
        <v>41</v>
      </c>
      <c r="D3" s="14">
        <v>87806</v>
      </c>
      <c r="E3" s="48" t="s">
        <v>90</v>
      </c>
      <c r="F3" s="19">
        <v>0.013888888888888888</v>
      </c>
      <c r="G3" s="19">
        <v>0.015763888888888886</v>
      </c>
      <c r="H3" s="19">
        <v>0.005520833333333333</v>
      </c>
      <c r="I3" s="19">
        <v>0.00863425925925926</v>
      </c>
      <c r="J3" s="19">
        <v>0.005185185185185185</v>
      </c>
      <c r="K3" s="19">
        <v>0.008194444444444445</v>
      </c>
      <c r="L3" s="19">
        <v>0.008090277777777778</v>
      </c>
      <c r="M3" s="11">
        <f>SUM(F3:L3)</f>
        <v>0.06527777777777778</v>
      </c>
      <c r="N3" s="10">
        <v>7</v>
      </c>
      <c r="P3" s="10"/>
    </row>
    <row r="4" spans="1:16" ht="12.75" outlineLevel="2">
      <c r="A4" s="14" t="s">
        <v>56</v>
      </c>
      <c r="B4" s="14" t="s">
        <v>39</v>
      </c>
      <c r="C4" s="14" t="s">
        <v>42</v>
      </c>
      <c r="D4" s="14">
        <v>115007</v>
      </c>
      <c r="E4" s="41" t="s">
        <v>91</v>
      </c>
      <c r="F4" s="16">
        <v>0.010231481481481482</v>
      </c>
      <c r="G4" s="16">
        <v>0.012222222222222223</v>
      </c>
      <c r="H4" s="16">
        <v>0.005891203703703703</v>
      </c>
      <c r="I4" s="16">
        <v>0.012094907407407408</v>
      </c>
      <c r="J4" s="16">
        <v>0.004814814814814815</v>
      </c>
      <c r="K4" s="16">
        <v>0.005613425925925927</v>
      </c>
      <c r="L4" s="16">
        <v>0.014780092592592595</v>
      </c>
      <c r="M4" s="11">
        <f>SUM(F4:L4)</f>
        <v>0.06564814814814815</v>
      </c>
      <c r="N4" s="10">
        <v>7</v>
      </c>
      <c r="P4" s="10"/>
    </row>
    <row r="5" spans="1:16" ht="12.75" outlineLevel="2">
      <c r="A5" s="14" t="s">
        <v>4</v>
      </c>
      <c r="B5" s="14" t="s">
        <v>38</v>
      </c>
      <c r="C5" s="14" t="s">
        <v>16</v>
      </c>
      <c r="D5" s="14">
        <v>114984</v>
      </c>
      <c r="E5" s="15" t="s">
        <v>98</v>
      </c>
      <c r="F5" s="16">
        <v>0.010972222222222223</v>
      </c>
      <c r="G5" s="16">
        <v>0.01877314814814815</v>
      </c>
      <c r="H5" s="16">
        <v>0.009189814814814814</v>
      </c>
      <c r="I5" s="16">
        <v>0.011956018518518517</v>
      </c>
      <c r="J5" s="16">
        <v>0.005902777777777778</v>
      </c>
      <c r="K5" s="16">
        <v>0.004756944444444445</v>
      </c>
      <c r="L5" s="16">
        <v>0.009108796296296297</v>
      </c>
      <c r="M5" s="11">
        <f>SUM(F5:L5)</f>
        <v>0.07065972222222222</v>
      </c>
      <c r="N5" s="10">
        <v>7</v>
      </c>
      <c r="P5" s="10"/>
    </row>
    <row r="6" spans="1:16" ht="12.75" outlineLevel="2">
      <c r="A6" s="14" t="s">
        <v>5</v>
      </c>
      <c r="B6" s="14" t="s">
        <v>39</v>
      </c>
      <c r="C6" s="14" t="s">
        <v>41</v>
      </c>
      <c r="D6" s="14">
        <v>115005</v>
      </c>
      <c r="E6" s="15" t="s">
        <v>92</v>
      </c>
      <c r="F6" s="16">
        <v>0.010625</v>
      </c>
      <c r="G6" s="16">
        <v>0.011875</v>
      </c>
      <c r="H6" s="16">
        <v>0.004780092592592592</v>
      </c>
      <c r="I6" s="16">
        <v>0.012199074074074072</v>
      </c>
      <c r="J6" s="16">
        <v>0.010162037037037037</v>
      </c>
      <c r="K6" s="16">
        <v>0.005578703703703704</v>
      </c>
      <c r="L6" s="16">
        <v>0.017233796296296296</v>
      </c>
      <c r="M6" s="11">
        <f>SUM(F6:L6)</f>
        <v>0.0724537037037037</v>
      </c>
      <c r="N6" s="10">
        <v>7</v>
      </c>
      <c r="P6" s="10"/>
    </row>
    <row r="7" spans="1:16" ht="12.75" outlineLevel="2">
      <c r="A7" s="14" t="s">
        <v>30</v>
      </c>
      <c r="B7" s="14" t="s">
        <v>1</v>
      </c>
      <c r="C7" s="14" t="s">
        <v>16</v>
      </c>
      <c r="D7" s="14">
        <v>114978</v>
      </c>
      <c r="E7" s="41" t="s">
        <v>91</v>
      </c>
      <c r="F7" s="16">
        <v>0.009560185185185185</v>
      </c>
      <c r="G7" s="16">
        <v>0.011435185185185185</v>
      </c>
      <c r="H7" s="16">
        <v>0.005601851851851852</v>
      </c>
      <c r="I7" s="16">
        <v>0.01298611111111111</v>
      </c>
      <c r="J7" s="16">
        <v>0.0052430555555555555</v>
      </c>
      <c r="K7" s="16">
        <v>0.01252314814814815</v>
      </c>
      <c r="L7" s="16">
        <v>0.021585648148148145</v>
      </c>
      <c r="M7" s="11">
        <f>SUM(F7:L7)</f>
        <v>0.07893518518518519</v>
      </c>
      <c r="N7" s="10">
        <v>7</v>
      </c>
      <c r="P7" s="10"/>
    </row>
    <row r="8" spans="1:16" ht="12.75" outlineLevel="2">
      <c r="A8" s="14" t="s">
        <v>27</v>
      </c>
      <c r="B8" s="14" t="s">
        <v>61</v>
      </c>
      <c r="C8" s="14" t="s">
        <v>16</v>
      </c>
      <c r="D8" s="14">
        <v>115009</v>
      </c>
      <c r="E8" s="40" t="s">
        <v>93</v>
      </c>
      <c r="F8" s="16">
        <v>0.008923611111111111</v>
      </c>
      <c r="G8" s="16">
        <v>0.011898148148148149</v>
      </c>
      <c r="H8" s="16">
        <v>0.009456018518518518</v>
      </c>
      <c r="I8" s="16">
        <v>0.014606481481481482</v>
      </c>
      <c r="J8" s="16">
        <v>0.005532407407407407</v>
      </c>
      <c r="K8" s="16">
        <v>0.014421296296296295</v>
      </c>
      <c r="L8" s="16">
        <v>0.014247685185185184</v>
      </c>
      <c r="M8" s="11">
        <f>SUM(F8:L8)</f>
        <v>0.07908564814814815</v>
      </c>
      <c r="N8" s="10">
        <v>7</v>
      </c>
      <c r="P8" s="10"/>
    </row>
    <row r="9" spans="1:16" ht="12.75" outlineLevel="2">
      <c r="A9" s="14" t="s">
        <v>26</v>
      </c>
      <c r="B9" s="14" t="s">
        <v>40</v>
      </c>
      <c r="C9" s="14" t="s">
        <v>41</v>
      </c>
      <c r="D9" s="14">
        <v>114976</v>
      </c>
      <c r="E9" s="40" t="s">
        <v>93</v>
      </c>
      <c r="F9" s="16">
        <v>0.006111111111111111</v>
      </c>
      <c r="G9" s="16">
        <v>0.011076388888888887</v>
      </c>
      <c r="H9" s="16">
        <v>0.012881944444444446</v>
      </c>
      <c r="I9" s="16">
        <v>0.01400462962962963</v>
      </c>
      <c r="J9" s="16">
        <v>0.005821759259259259</v>
      </c>
      <c r="K9" s="16">
        <v>0.014606481481481482</v>
      </c>
      <c r="L9" s="16">
        <v>0.0146875</v>
      </c>
      <c r="M9" s="11">
        <f>SUM(F9:L9)</f>
        <v>0.07918981481481482</v>
      </c>
      <c r="N9" s="10">
        <v>7</v>
      </c>
      <c r="P9" s="10"/>
    </row>
    <row r="10" spans="1:16" ht="12.75" outlineLevel="2">
      <c r="A10" s="17" t="s">
        <v>32</v>
      </c>
      <c r="B10" s="17" t="s">
        <v>39</v>
      </c>
      <c r="C10" s="17" t="s">
        <v>41</v>
      </c>
      <c r="D10" s="14">
        <v>87766</v>
      </c>
      <c r="E10" s="41" t="s">
        <v>91</v>
      </c>
      <c r="F10" s="16">
        <v>0.012361111111111113</v>
      </c>
      <c r="G10" s="16">
        <v>0.027974537037037034</v>
      </c>
      <c r="H10" s="16">
        <v>0.010138888888888888</v>
      </c>
      <c r="I10" s="16">
        <v>0.013101851851851852</v>
      </c>
      <c r="J10" s="16">
        <v>0.007326388888888889</v>
      </c>
      <c r="K10" s="16">
        <v>0.0077083333333333335</v>
      </c>
      <c r="L10" s="16">
        <v>0.021504629629629627</v>
      </c>
      <c r="M10" s="11">
        <f>SUM(F10:L10)</f>
        <v>0.10011574074074074</v>
      </c>
      <c r="N10" s="10">
        <v>7</v>
      </c>
      <c r="P10" s="10"/>
    </row>
    <row r="11" spans="1:16" ht="12.75" outlineLevel="2">
      <c r="A11" s="14" t="s">
        <v>25</v>
      </c>
      <c r="B11" s="14" t="s">
        <v>40</v>
      </c>
      <c r="C11" s="14" t="s">
        <v>15</v>
      </c>
      <c r="D11" s="14">
        <v>114981</v>
      </c>
      <c r="E11" s="41" t="s">
        <v>91</v>
      </c>
      <c r="F11" s="16">
        <v>0.010671296296296297</v>
      </c>
      <c r="G11" s="16">
        <v>0.025486111111111112</v>
      </c>
      <c r="H11" s="16">
        <v>0.00917824074074074</v>
      </c>
      <c r="I11" s="16">
        <v>0.015520833333333333</v>
      </c>
      <c r="J11" s="16">
        <v>0.011643518518518518</v>
      </c>
      <c r="K11" s="16">
        <v>0.01273148148148148</v>
      </c>
      <c r="L11" s="16">
        <v>0.014976851851851852</v>
      </c>
      <c r="M11" s="11">
        <f>SUM(F11:L11)</f>
        <v>0.10020833333333334</v>
      </c>
      <c r="N11" s="10">
        <v>7</v>
      </c>
      <c r="P11" s="10"/>
    </row>
    <row r="12" spans="1:16" ht="12.75" outlineLevel="2">
      <c r="A12" s="14" t="s">
        <v>36</v>
      </c>
      <c r="B12" s="14" t="s">
        <v>61</v>
      </c>
      <c r="C12" s="14" t="s">
        <v>15</v>
      </c>
      <c r="D12" s="14">
        <v>400231</v>
      </c>
      <c r="E12" s="48" t="s">
        <v>90</v>
      </c>
      <c r="F12" s="19">
        <v>0.01642361111111111</v>
      </c>
      <c r="G12" s="19">
        <v>0.01810185185185185</v>
      </c>
      <c r="H12" s="19">
        <v>0.011215277777777777</v>
      </c>
      <c r="I12" s="19">
        <v>0.022303240740740738</v>
      </c>
      <c r="J12" s="19">
        <v>0.011296296296296296</v>
      </c>
      <c r="K12" s="19">
        <v>0.015381944444444443</v>
      </c>
      <c r="L12" s="19">
        <v>0.011828703703703704</v>
      </c>
      <c r="M12" s="11">
        <f>SUM(F12:L12)</f>
        <v>0.10655092592592592</v>
      </c>
      <c r="N12" s="10">
        <v>7</v>
      </c>
      <c r="P12" s="10"/>
    </row>
    <row r="13" spans="1:16" ht="12.75" outlineLevel="2">
      <c r="A13" s="14" t="s">
        <v>82</v>
      </c>
      <c r="B13" s="14" t="s">
        <v>40</v>
      </c>
      <c r="C13" s="14" t="s">
        <v>15</v>
      </c>
      <c r="D13" s="14">
        <v>115008</v>
      </c>
      <c r="E13" s="15" t="s">
        <v>97</v>
      </c>
      <c r="F13" s="16">
        <v>0.01554398148148148</v>
      </c>
      <c r="G13" s="16">
        <v>0.01834490740740741</v>
      </c>
      <c r="H13" s="16">
        <v>0.010439814814814813</v>
      </c>
      <c r="I13" s="16">
        <v>0.013541666666666667</v>
      </c>
      <c r="J13" s="16">
        <v>0.012083333333333333</v>
      </c>
      <c r="K13" s="16">
        <v>0.015011574074074075</v>
      </c>
      <c r="L13" s="16">
        <v>0.021782407407407407</v>
      </c>
      <c r="M13" s="11">
        <f>SUM(F13:L13)</f>
        <v>0.10674768518518518</v>
      </c>
      <c r="N13" s="10">
        <v>7</v>
      </c>
      <c r="P13" s="10"/>
    </row>
    <row r="14" spans="1:16" ht="12.75" outlineLevel="2">
      <c r="A14" s="14" t="s">
        <v>60</v>
      </c>
      <c r="B14" s="14" t="s">
        <v>39</v>
      </c>
      <c r="C14" s="14" t="s">
        <v>50</v>
      </c>
      <c r="D14" s="14">
        <v>114980</v>
      </c>
      <c r="E14" s="47" t="s">
        <v>90</v>
      </c>
      <c r="F14" s="16">
        <v>0.01664351851851852</v>
      </c>
      <c r="G14" s="16">
        <v>0.018460648148148146</v>
      </c>
      <c r="H14" s="16">
        <v>0.014571759259259258</v>
      </c>
      <c r="I14" s="16">
        <v>0.021145833333333332</v>
      </c>
      <c r="J14" s="16">
        <v>0.01119212962962963</v>
      </c>
      <c r="K14" s="16">
        <v>0.012511574074074073</v>
      </c>
      <c r="L14" s="16">
        <v>0.012326388888888888</v>
      </c>
      <c r="M14" s="11">
        <f>SUM(F14:L14)</f>
        <v>0.10685185185185185</v>
      </c>
      <c r="N14" s="10">
        <v>7</v>
      </c>
      <c r="P14" s="10"/>
    </row>
    <row r="15" spans="1:16" ht="12.75" outlineLevel="2">
      <c r="A15" s="14" t="s">
        <v>35</v>
      </c>
      <c r="B15" s="14" t="s">
        <v>39</v>
      </c>
      <c r="C15" s="14" t="s">
        <v>41</v>
      </c>
      <c r="D15" s="14">
        <v>400418</v>
      </c>
      <c r="E15" s="18" t="s">
        <v>102</v>
      </c>
      <c r="F15" s="19">
        <v>0.018564814814814815</v>
      </c>
      <c r="G15" s="19">
        <v>0.02847222222222222</v>
      </c>
      <c r="H15" s="19">
        <v>0.008599537037037036</v>
      </c>
      <c r="I15" s="19">
        <v>0.017280092592592593</v>
      </c>
      <c r="J15" s="19">
        <v>0.011284722222222222</v>
      </c>
      <c r="K15" s="19">
        <v>0.015266203703703705</v>
      </c>
      <c r="L15" s="19">
        <v>0.010787037037037038</v>
      </c>
      <c r="M15" s="11">
        <f>SUM(F15:L15)</f>
        <v>0.11025462962962965</v>
      </c>
      <c r="N15" s="10">
        <v>7</v>
      </c>
      <c r="P15" s="10"/>
    </row>
    <row r="16" spans="1:16" ht="12.75" outlineLevel="2">
      <c r="A16" s="14" t="s">
        <v>37</v>
      </c>
      <c r="B16" s="14" t="s">
        <v>39</v>
      </c>
      <c r="C16" s="14" t="s">
        <v>41</v>
      </c>
      <c r="D16" s="14">
        <v>87808</v>
      </c>
      <c r="E16" s="49" t="s">
        <v>90</v>
      </c>
      <c r="F16" s="16">
        <v>0.023715277777777776</v>
      </c>
      <c r="G16" s="16">
        <v>0.017546296296296296</v>
      </c>
      <c r="H16" s="16">
        <v>0.012615740740740742</v>
      </c>
      <c r="I16" s="16">
        <v>0.021747685185185186</v>
      </c>
      <c r="J16" s="16">
        <v>0.0134375</v>
      </c>
      <c r="K16" s="16">
        <v>0.0203125</v>
      </c>
      <c r="L16" s="16">
        <v>0.018622685185185183</v>
      </c>
      <c r="M16" s="11">
        <f>SUM(F16:L16)</f>
        <v>0.12799768518518517</v>
      </c>
      <c r="N16" s="10">
        <v>7</v>
      </c>
      <c r="P16" s="10"/>
    </row>
    <row r="17" spans="1:16" ht="12.75" outlineLevel="2">
      <c r="A17" s="14" t="s">
        <v>51</v>
      </c>
      <c r="B17" s="14" t="s">
        <v>40</v>
      </c>
      <c r="C17" s="14" t="s">
        <v>15</v>
      </c>
      <c r="D17" s="14">
        <v>115006</v>
      </c>
      <c r="E17" s="41" t="s">
        <v>91</v>
      </c>
      <c r="F17" s="16">
        <v>0.011122685185185185</v>
      </c>
      <c r="G17" s="16">
        <v>0.018194444444444444</v>
      </c>
      <c r="H17" s="16">
        <v>0.012719907407407407</v>
      </c>
      <c r="I17" s="16">
        <v>0.021261574074074075</v>
      </c>
      <c r="J17" s="16">
        <v>0.011400462962962965</v>
      </c>
      <c r="K17" s="16">
        <v>0.024722222222222225</v>
      </c>
      <c r="L17" s="16">
        <v>0.02875</v>
      </c>
      <c r="M17" s="11">
        <f>SUM(F17:L17)</f>
        <v>0.1281712962962963</v>
      </c>
      <c r="N17" s="10">
        <v>7</v>
      </c>
      <c r="P17" s="10"/>
    </row>
    <row r="18" spans="1:16" ht="12.75" outlineLevel="2">
      <c r="A18" s="14" t="s">
        <v>28</v>
      </c>
      <c r="B18" s="14" t="s">
        <v>61</v>
      </c>
      <c r="C18" s="14" t="s">
        <v>42</v>
      </c>
      <c r="D18" s="14">
        <v>114977</v>
      </c>
      <c r="E18" s="15" t="s">
        <v>94</v>
      </c>
      <c r="F18" s="16">
        <v>0.009421296296296296</v>
      </c>
      <c r="G18" s="16">
        <v>0.01144675925925926</v>
      </c>
      <c r="H18" s="16"/>
      <c r="I18" s="16">
        <v>0.014479166666666668</v>
      </c>
      <c r="J18" s="16">
        <v>0.006493055555555555</v>
      </c>
      <c r="K18" s="16">
        <v>0.015972222222222224</v>
      </c>
      <c r="L18" s="16">
        <v>0.021388888888888888</v>
      </c>
      <c r="M18" s="11">
        <f>SUM(F18:L18)</f>
        <v>0.07920138888888889</v>
      </c>
      <c r="N18" s="10">
        <v>6</v>
      </c>
      <c r="P18" s="10"/>
    </row>
    <row r="19" spans="1:16" ht="12.75" outlineLevel="2">
      <c r="A19" s="14" t="s">
        <v>29</v>
      </c>
      <c r="B19" s="14" t="s">
        <v>40</v>
      </c>
      <c r="C19" s="14" t="s">
        <v>15</v>
      </c>
      <c r="D19" s="14">
        <v>114983</v>
      </c>
      <c r="E19" s="15" t="s">
        <v>99</v>
      </c>
      <c r="F19" s="16">
        <v>0.01835648148148148</v>
      </c>
      <c r="G19" s="16">
        <v>0.03945601851851852</v>
      </c>
      <c r="H19" s="16">
        <v>0.011805555555555555</v>
      </c>
      <c r="I19" s="16"/>
      <c r="J19" s="16">
        <v>0.018379629629629628</v>
      </c>
      <c r="K19" s="16">
        <v>0.010578703703703703</v>
      </c>
      <c r="L19" s="16">
        <v>0.022569444444444444</v>
      </c>
      <c r="M19" s="11">
        <f>SUM(F19:L19)</f>
        <v>0.12114583333333334</v>
      </c>
      <c r="N19" s="10">
        <v>6</v>
      </c>
      <c r="P19" s="10"/>
    </row>
    <row r="20" spans="1:16" ht="12.75" outlineLevel="2">
      <c r="A20" s="14" t="s">
        <v>34</v>
      </c>
      <c r="B20" s="14" t="s">
        <v>39</v>
      </c>
      <c r="C20" s="14" t="s">
        <v>42</v>
      </c>
      <c r="D20" s="14">
        <v>400450</v>
      </c>
      <c r="E20" s="18" t="s">
        <v>109</v>
      </c>
      <c r="F20" s="19">
        <v>0.018425925925925925</v>
      </c>
      <c r="G20" s="19"/>
      <c r="H20" s="19">
        <v>0.012592592592592593</v>
      </c>
      <c r="I20" s="19">
        <v>0.02918981481481481</v>
      </c>
      <c r="J20" s="19">
        <v>0.019884259259259258</v>
      </c>
      <c r="K20" s="19">
        <v>0.015057870370370369</v>
      </c>
      <c r="L20" s="19">
        <v>0.03521990740740741</v>
      </c>
      <c r="M20" s="11">
        <f>SUM(F20:L20)</f>
        <v>0.13037037037037036</v>
      </c>
      <c r="N20" s="10">
        <v>6</v>
      </c>
      <c r="P20" s="10"/>
    </row>
    <row r="21" spans="1:16" ht="12.75" outlineLevel="2">
      <c r="A21" s="14" t="s">
        <v>31</v>
      </c>
      <c r="B21" s="14" t="s">
        <v>39</v>
      </c>
      <c r="C21" s="14" t="s">
        <v>41</v>
      </c>
      <c r="D21" s="14">
        <v>78185</v>
      </c>
      <c r="E21" s="15" t="s">
        <v>96</v>
      </c>
      <c r="F21" s="16">
        <v>0.01596064814814815</v>
      </c>
      <c r="G21" s="16">
        <v>0.024571759259259262</v>
      </c>
      <c r="H21" s="16">
        <v>0.01733796296296296</v>
      </c>
      <c r="I21" s="16"/>
      <c r="J21" s="16">
        <v>0.012361111111111113</v>
      </c>
      <c r="K21" s="16"/>
      <c r="L21" s="16">
        <v>0.0284375</v>
      </c>
      <c r="M21" s="11">
        <f>SUM(F21:L21)</f>
        <v>0.0986689814814815</v>
      </c>
      <c r="N21" s="10">
        <v>5</v>
      </c>
      <c r="P21" s="10"/>
    </row>
    <row r="22" spans="1:16" s="9" customFormat="1" ht="12.75" outlineLevel="2">
      <c r="A22" s="14" t="s">
        <v>24</v>
      </c>
      <c r="B22" s="14" t="s">
        <v>39</v>
      </c>
      <c r="C22" s="14" t="s">
        <v>41</v>
      </c>
      <c r="D22" s="14">
        <v>114979</v>
      </c>
      <c r="E22" s="15" t="s">
        <v>96</v>
      </c>
      <c r="F22" s="16">
        <v>0.012870370370370372</v>
      </c>
      <c r="G22" s="16">
        <v>0.02445601851851852</v>
      </c>
      <c r="H22" s="16">
        <v>0.01712962962962963</v>
      </c>
      <c r="I22" s="16"/>
      <c r="J22" s="16">
        <v>0.015613425925925926</v>
      </c>
      <c r="K22" s="16"/>
      <c r="L22" s="16">
        <v>0.029780092592592594</v>
      </c>
      <c r="M22" s="11">
        <f>SUM(F22:L22)</f>
        <v>0.09984953703703706</v>
      </c>
      <c r="N22" s="10">
        <v>5</v>
      </c>
      <c r="O22"/>
      <c r="P22" s="10"/>
    </row>
    <row r="23" spans="1:16" ht="12.75" outlineLevel="2">
      <c r="A23" s="14" t="s">
        <v>2</v>
      </c>
      <c r="B23" s="14" t="s">
        <v>1</v>
      </c>
      <c r="C23" s="14" t="s">
        <v>42</v>
      </c>
      <c r="D23" s="14">
        <v>87814</v>
      </c>
      <c r="E23" s="39" t="s">
        <v>95</v>
      </c>
      <c r="F23" s="16">
        <v>0.01480324074074074</v>
      </c>
      <c r="G23" s="16"/>
      <c r="H23" s="16">
        <v>0.017997685185185186</v>
      </c>
      <c r="I23" s="16"/>
      <c r="J23" s="16"/>
      <c r="K23" s="16"/>
      <c r="L23" s="16">
        <v>0.02179398148148148</v>
      </c>
      <c r="M23" s="11">
        <f>SUM(F23:L23)</f>
        <v>0.05459490740740741</v>
      </c>
      <c r="N23" s="10">
        <v>3</v>
      </c>
      <c r="P23" s="10"/>
    </row>
    <row r="24" spans="1:16" ht="12.75" outlineLevel="2">
      <c r="A24" s="20"/>
      <c r="B24" s="21"/>
      <c r="C24" s="21"/>
      <c r="D24" s="21"/>
      <c r="E24" s="15"/>
      <c r="F24" s="16"/>
      <c r="G24" s="16"/>
      <c r="H24" s="16"/>
      <c r="I24" s="16"/>
      <c r="J24" s="16"/>
      <c r="K24" s="16"/>
      <c r="L24" s="16"/>
      <c r="M24" s="11"/>
      <c r="N24" s="10"/>
      <c r="P24" s="10"/>
    </row>
  </sheetData>
  <sheetProtection/>
  <printOptions gridLines="1"/>
  <pageMargins left="0.5511811023622047" right="0.35433070866141736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&amp;CSM 2007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Kral</dc:creator>
  <cp:keywords/>
  <dc:description/>
  <cp:lastModifiedBy>WM-data</cp:lastModifiedBy>
  <cp:lastPrinted>2007-09-01T13:38:38Z</cp:lastPrinted>
  <dcterms:created xsi:type="dcterms:W3CDTF">2004-05-16T09:59:09Z</dcterms:created>
  <dcterms:modified xsi:type="dcterms:W3CDTF">2007-09-01T13:47:08Z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1453031658</vt:i4>
  </property>
  <property fmtid="{D5CDD505-2E9C-101B-9397-08002B2CF9AE}" pid="4" name="_EmailSubje">
    <vt:lpwstr>resultat</vt:lpwstr>
  </property>
  <property fmtid="{D5CDD505-2E9C-101B-9397-08002B2CF9AE}" pid="5" name="_AuthorEma">
    <vt:lpwstr>goran.polhede@comhem.se</vt:lpwstr>
  </property>
  <property fmtid="{D5CDD505-2E9C-101B-9397-08002B2CF9AE}" pid="6" name="_AuthorEmailDisplayNa">
    <vt:lpwstr>Göran Polhede</vt:lpwstr>
  </property>
</Properties>
</file>